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30-suivi-visuel-projet\sources\"/>
    </mc:Choice>
  </mc:AlternateContent>
  <xr:revisionPtr revIDLastSave="0" documentId="13_ncr:1_{496E4013-2524-41B9-B4E5-E16406B3A88B}" xr6:coauthVersionLast="44" xr6:coauthVersionMax="44" xr10:uidLastSave="{00000000-0000-0000-0000-000000000000}"/>
  <bookViews>
    <workbookView xWindow="-96" yWindow="-96" windowWidth="23232" windowHeight="12552" xr2:uid="{3608B3C8-02DB-4394-ADA3-94FB5294D3DE}"/>
  </bookViews>
  <sheets>
    <sheet name="Suivi-projet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<sst xmlns="http://schemas.openxmlformats.org/spreadsheetml/2006/main" count="42" uniqueCount="28">
  <si>
    <t>Projet</t>
  </si>
  <si>
    <t>Description</t>
  </si>
  <si>
    <t>Contact</t>
  </si>
  <si>
    <t>CA prévu</t>
  </si>
  <si>
    <t>Fin prévue</t>
  </si>
  <si>
    <t>Statut</t>
  </si>
  <si>
    <t>IT55</t>
  </si>
  <si>
    <t>Manquant</t>
  </si>
  <si>
    <t>Céhef</t>
  </si>
  <si>
    <t>En cours</t>
  </si>
  <si>
    <t>BS8</t>
  </si>
  <si>
    <t>RH</t>
  </si>
  <si>
    <t>Suspendu</t>
  </si>
  <si>
    <t>FAB02</t>
  </si>
  <si>
    <t>Niomme</t>
  </si>
  <si>
    <t>Terminé</t>
  </si>
  <si>
    <t>MT434</t>
  </si>
  <si>
    <t>Galls</t>
  </si>
  <si>
    <t>US30</t>
  </si>
  <si>
    <t>Atelier</t>
  </si>
  <si>
    <t>VIS8</t>
  </si>
  <si>
    <t>Ecart</t>
  </si>
  <si>
    <t>MAJ44</t>
  </si>
  <si>
    <t>Etat</t>
  </si>
  <si>
    <t>Bonbache.fr/Excel</t>
  </si>
  <si>
    <t>Bonbache.fr/ExcelVBA</t>
  </si>
  <si>
    <t>Livres Excel</t>
  </si>
  <si>
    <t>Bonbache.fr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</si>
</sst>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2"/>
      <color theme="0" tint="-4.9989318521683403E-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0"/>
      <color indexed="63"/>
      <name val="Calibri"/>
      <family val="2"/>
      <scheme val="minor"/>
    </font>
    <font>
      <sz val="12"/>
      <color indexed="6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4"/>
      <color theme="4" tint="-0.24994659260841701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theme="2" tint="-0.89803765984069339"/>
        </stop>
        <stop position="1">
          <color theme="2" tint="-0.49803155613879818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8" fillId="0" borderId="0"/>
  </cellStyleXfs>
  <cellXfs count="14">
    <xf numFmtId="0" fontId="0" fillId="0" borderId="0" xfId="0"/>
    <xf numFmtId="0" fontId="3" fillId="3" borderId="0" xfId="0" applyFont="1" applyFill="1" applyAlignment="1" applyProtection="1">
      <alignment horizontal="left" indent="1"/>
      <protection locked="0"/>
    </xf>
    <xf numFmtId="0" fontId="2" fillId="2" borderId="1" xfId="1" applyFont="1" applyFill="1" applyBorder="1" applyAlignment="1" applyProtection="1">
      <alignment horizontal="left" vertical="center" wrapText="1" indent="1"/>
      <protection locked="0"/>
    </xf>
    <xf numFmtId="0" fontId="2" fillId="2" borderId="1" xfId="1" applyFont="1" applyFill="1" applyBorder="1" applyAlignment="1" applyProtection="1">
      <alignment horizontal="right" vertical="center" wrapText="1" indent="1"/>
      <protection locked="0"/>
    </xf>
    <xf numFmtId="0" fontId="4" fillId="0" borderId="1" xfId="1" applyFont="1" applyBorder="1" applyAlignment="1" applyProtection="1">
      <alignment horizontal="left" vertical="center" wrapText="1" indent="1"/>
      <protection locked="0"/>
    </xf>
    <xf numFmtId="0" fontId="4" fillId="0" borderId="1" xfId="1" applyFont="1" applyBorder="1" applyAlignment="1" applyProtection="1">
      <alignment horizontal="right" vertical="center" wrapText="1" indent="1"/>
      <protection locked="0"/>
    </xf>
    <xf numFmtId="164" fontId="4" fillId="0" borderId="1" xfId="1" applyNumberFormat="1" applyFont="1" applyBorder="1" applyAlignment="1" applyProtection="1">
      <alignment horizontal="left" vertical="center" wrapText="1" indent="1"/>
      <protection locked="0"/>
    </xf>
    <xf numFmtId="0" fontId="5" fillId="0" borderId="1" xfId="1" applyFont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horizontal="left" vertical="center" indent="1"/>
      <protection locked="0"/>
    </xf>
    <xf numFmtId="0" fontId="9" fillId="4" borderId="3" xfId="3" applyFont="1" applyFill="1" applyBorder="1" applyAlignment="1" applyProtection="1">
      <alignment horizontal="left" vertical="center" indent="1"/>
    </xf>
    <xf numFmtId="0" fontId="9" fillId="4" borderId="4" xfId="3" applyFont="1" applyFill="1" applyBorder="1" applyAlignment="1" applyProtection="1">
      <alignment horizontal="left" vertical="center" indent="1"/>
    </xf>
    <xf numFmtId="0" fontId="7" fillId="4" borderId="3" xfId="2" applyFont="1" applyFill="1" applyBorder="1" applyAlignment="1">
      <alignment vertical="center"/>
    </xf>
    <xf numFmtId="0" fontId="7" fillId="4" borderId="2" xfId="2" applyFont="1" applyFill="1" applyBorder="1" applyAlignment="1" applyProtection="1">
      <alignment horizontal="left" vertical="center" indent="1"/>
    </xf>
    <xf numFmtId="0" fontId="7" fillId="4" borderId="3" xfId="2" applyFont="1" applyFill="1" applyBorder="1" applyAlignment="1" applyProtection="1">
      <alignment horizontal="left" vertical="center" indent="1"/>
    </xf>
  </cellXfs>
  <cellStyles count="4">
    <cellStyle name="Lien hypertexte" xfId="2" builtinId="8"/>
    <cellStyle name="Normal" xfId="0" builtinId="0"/>
    <cellStyle name="Normal 2" xfId="3" xr:uid="{03F6FBCD-E920-4CE8-9B0F-CF0BF5B100DE}"/>
    <cellStyle name="Normal_DonneesValidationImage" xfId="1" xr:uid="{49A52620-9E32-457D-84DC-C5CC858641BF}"/>
  </cellStyles>
  <dxfs count="11"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41"/>
        </patternFill>
      </fill>
    </dxf>
    <dxf>
      <font>
        <b/>
        <i val="0"/>
        <color rgb="FFC00000"/>
      </font>
      <fill>
        <patternFill>
          <bgColor theme="7" tint="0.39994506668294322"/>
        </patternFill>
      </fill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b/>
        <i val="0"/>
        <color theme="2" tint="-0.749961851863155"/>
      </font>
      <fill>
        <patternFill>
          <bgColor theme="9" tint="0.39994506668294322"/>
        </patternFill>
      </fill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ill>
        <patternFill>
          <bgColor indexed="41"/>
        </patternFill>
      </fill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826BE-CF12-4335-90A2-24C893F45279}">
  <dimension ref="B1:M10"/>
  <sheetViews>
    <sheetView tabSelected="1" workbookViewId="0">
      <selection activeCell="J11" sqref="J11"/>
    </sheetView>
  </sheetViews>
  <sheetFormatPr baseColWidth="10" defaultRowHeight="22.8" customHeight="1" x14ac:dyDescent="0.55000000000000004"/>
  <cols>
    <col min="1" max="2" width="10.9453125" style="1"/>
    <col min="3" max="3" width="13.578125" style="1" customWidth="1"/>
    <col min="4" max="5" width="10.9453125" style="1"/>
    <col min="6" max="6" width="12.734375" style="1" customWidth="1"/>
    <col min="7" max="7" width="13.3671875" style="1" customWidth="1"/>
    <col min="8" max="16384" width="10.9453125" style="1"/>
  </cols>
  <sheetData>
    <row r="1" spans="2:13" ht="30.9" customHeight="1" thickBot="1" x14ac:dyDescent="0.6">
      <c r="B1" s="12" t="s">
        <v>27</v>
      </c>
      <c r="C1" s="13"/>
      <c r="D1" s="13" t="s">
        <v>24</v>
      </c>
      <c r="E1" s="13"/>
      <c r="F1" s="9"/>
      <c r="G1" s="13" t="s">
        <v>25</v>
      </c>
      <c r="H1" s="13"/>
      <c r="I1" s="13"/>
      <c r="J1" s="9"/>
      <c r="K1" s="11" t="s">
        <v>26</v>
      </c>
      <c r="L1" s="9"/>
      <c r="M1" s="10"/>
    </row>
    <row r="3" spans="2:13" ht="33.6" customHeight="1" x14ac:dyDescent="0.55000000000000004">
      <c r="B3" s="2" t="s">
        <v>0</v>
      </c>
      <c r="C3" s="2" t="s">
        <v>1</v>
      </c>
      <c r="D3" s="2" t="s">
        <v>2</v>
      </c>
      <c r="E3" s="3" t="s">
        <v>3</v>
      </c>
      <c r="F3" s="2" t="s">
        <v>4</v>
      </c>
      <c r="G3" s="2" t="s">
        <v>5</v>
      </c>
      <c r="H3" s="2" t="s">
        <v>23</v>
      </c>
    </row>
    <row r="4" spans="2:13" ht="22.8" customHeight="1" x14ac:dyDescent="0.55000000000000004">
      <c r="B4" s="4" t="s">
        <v>6</v>
      </c>
      <c r="C4" s="4" t="s">
        <v>7</v>
      </c>
      <c r="D4" s="4" t="s">
        <v>8</v>
      </c>
      <c r="E4" s="5">
        <v>30000</v>
      </c>
      <c r="F4" s="6">
        <f ca="1">TODAY()+180</f>
        <v>43910</v>
      </c>
      <c r="G4" s="7" t="s">
        <v>9</v>
      </c>
      <c r="H4" s="5"/>
      <c r="M4" s="8" t="s">
        <v>9</v>
      </c>
    </row>
    <row r="5" spans="2:13" ht="22.8" customHeight="1" x14ac:dyDescent="0.55000000000000004">
      <c r="B5" s="4" t="s">
        <v>10</v>
      </c>
      <c r="C5" s="4" t="s">
        <v>7</v>
      </c>
      <c r="D5" s="4" t="s">
        <v>11</v>
      </c>
      <c r="E5" s="5">
        <v>20000</v>
      </c>
      <c r="F5" s="6">
        <f ca="1">TODAY()+400</f>
        <v>44130</v>
      </c>
      <c r="G5" s="7" t="s">
        <v>9</v>
      </c>
      <c r="H5" s="5"/>
      <c r="M5" s="8" t="s">
        <v>12</v>
      </c>
    </row>
    <row r="6" spans="2:13" ht="22.8" customHeight="1" x14ac:dyDescent="0.55000000000000004">
      <c r="B6" s="4" t="s">
        <v>13</v>
      </c>
      <c r="C6" s="4" t="s">
        <v>7</v>
      </c>
      <c r="D6" s="4" t="s">
        <v>14</v>
      </c>
      <c r="E6" s="5">
        <v>50000</v>
      </c>
      <c r="F6" s="6">
        <f ca="1">TODAY()-60</f>
        <v>43670</v>
      </c>
      <c r="G6" s="7" t="s">
        <v>15</v>
      </c>
      <c r="H6" s="5"/>
      <c r="M6" s="8" t="s">
        <v>15</v>
      </c>
    </row>
    <row r="7" spans="2:13" ht="22.8" customHeight="1" x14ac:dyDescent="0.55000000000000004">
      <c r="B7" s="4" t="s">
        <v>16</v>
      </c>
      <c r="C7" s="4" t="s">
        <v>7</v>
      </c>
      <c r="D7" s="4" t="s">
        <v>17</v>
      </c>
      <c r="E7" s="5">
        <v>10000</v>
      </c>
      <c r="F7" s="6">
        <f ca="1">TODAY()+60</f>
        <v>43790</v>
      </c>
      <c r="G7" s="7" t="s">
        <v>12</v>
      </c>
      <c r="H7" s="5"/>
    </row>
    <row r="8" spans="2:13" ht="22.8" customHeight="1" x14ac:dyDescent="0.55000000000000004">
      <c r="B8" s="4" t="s">
        <v>18</v>
      </c>
      <c r="C8" s="4" t="s">
        <v>7</v>
      </c>
      <c r="D8" s="4" t="s">
        <v>19</v>
      </c>
      <c r="E8" s="5">
        <v>200000</v>
      </c>
      <c r="F8" s="6">
        <f ca="1">TODAY()+120</f>
        <v>43850</v>
      </c>
      <c r="G8" s="7" t="s">
        <v>15</v>
      </c>
      <c r="H8" s="5"/>
    </row>
    <row r="9" spans="2:13" ht="22.8" customHeight="1" x14ac:dyDescent="0.55000000000000004">
      <c r="B9" s="4" t="s">
        <v>20</v>
      </c>
      <c r="C9" s="4" t="s">
        <v>7</v>
      </c>
      <c r="D9" s="4" t="s">
        <v>21</v>
      </c>
      <c r="E9" s="5">
        <v>25000</v>
      </c>
      <c r="F9" s="6">
        <f ca="1">TODAY()-15</f>
        <v>43715</v>
      </c>
      <c r="G9" s="7" t="s">
        <v>15</v>
      </c>
      <c r="H9" s="5"/>
    </row>
    <row r="10" spans="2:13" ht="22.8" customHeight="1" x14ac:dyDescent="0.55000000000000004">
      <c r="B10" s="4" t="s">
        <v>22</v>
      </c>
      <c r="C10" s="4" t="s">
        <v>7</v>
      </c>
      <c r="D10" s="4" t="s">
        <v>11</v>
      </c>
      <c r="E10" s="5">
        <v>10000</v>
      </c>
      <c r="F10" s="6">
        <f ca="1">TODAY()+80</f>
        <v>43810</v>
      </c>
      <c r="G10" s="7" t="s">
        <v>12</v>
      </c>
      <c r="H10" s="5"/>
    </row>
  </sheetData>
  <sheetProtection algorithmName="SHA-512" hashValue="Fw1e2a69nA7ShM+nLV0cQWYSSS21OCuZD9EFjczD+vxYkelepfG61lGA4+qJgG+nzwMeTXxuYdoPanxBHo9AsA==" saltValue="jqYTBB+DaeB+kXi2HvszpA==" spinCount="100000" sheet="1" objects="1" scenarios="1" formatCells="0"/>
  <mergeCells count="3">
    <mergeCell ref="B1:C1"/>
    <mergeCell ref="D1:E1"/>
    <mergeCell ref="G1:I1"/>
  </mergeCells>
  <conditionalFormatting sqref="A3:A10 N4:XFD6 I3:XFD3 A2:XFD2 A11:XFD1048576 I4:L6 I7:XFD10">
    <cfRule type="expression" dxfId="10" priority="9">
      <formula>A2&lt;&gt;""</formula>
    </cfRule>
  </conditionalFormatting>
  <conditionalFormatting sqref="B3:G3">
    <cfRule type="expression" dxfId="9" priority="10" stopIfTrue="1">
      <formula>$F3="In Progress"</formula>
    </cfRule>
    <cfRule type="expression" dxfId="8" priority="11" stopIfTrue="1">
      <formula>$F3="Request Pending"</formula>
    </cfRule>
    <cfRule type="expression" dxfId="7" priority="12" stopIfTrue="1">
      <formula>$F3="Completed"</formula>
    </cfRule>
  </conditionalFormatting>
  <conditionalFormatting sqref="M4:M6">
    <cfRule type="expression" dxfId="6" priority="4">
      <formula>M4&lt;&gt;""</formula>
    </cfRule>
  </conditionalFormatting>
  <conditionalFormatting sqref="G4:G10">
    <cfRule type="expression" dxfId="5" priority="26">
      <formula>G4=#REF!</formula>
    </cfRule>
    <cfRule type="expression" dxfId="4" priority="27">
      <formula>G4=#REF!</formula>
    </cfRule>
    <cfRule type="expression" dxfId="3" priority="28">
      <formula>G4=#REF!</formula>
    </cfRule>
  </conditionalFormatting>
  <conditionalFormatting sqref="H3">
    <cfRule type="expression" dxfId="2" priority="1" stopIfTrue="1">
      <formula>$F3="In Progress"</formula>
    </cfRule>
    <cfRule type="expression" dxfId="1" priority="2" stopIfTrue="1">
      <formula>$F3="Request Pending"</formula>
    </cfRule>
    <cfRule type="expression" dxfId="0" priority="3" stopIfTrue="1">
      <formula>$F3="Completed"</formula>
    </cfRule>
  </conditionalFormatting>
  <dataValidations count="1">
    <dataValidation type="list" allowBlank="1" showInputMessage="1" showErrorMessage="1" sqref="G4:G10" xr:uid="{DB77FE94-CACB-463A-829D-87E346F877CA}">
      <formula1>$M$4:$M$6</formula1>
    </dataValidation>
  </dataValidations>
  <hyperlinks>
    <hyperlink ref="B1" r:id="rId1" display="Bonache.fr" xr:uid="{C8720761-C247-4058-92A3-793F76479269}"/>
    <hyperlink ref="G1" r:id="rId2" xr:uid="{4943ACAE-B728-4844-B792-9EE5AD4DE261}"/>
    <hyperlink ref="D1:E1" r:id="rId3" display="Bonbache.fr/Excel" xr:uid="{0409FF63-5463-4AF1-A1D2-3E6AC570638C}"/>
    <hyperlink ref="K1" r:id="rId4" xr:uid="{CA2A3EBC-235E-49B4-B179-7F5A0457825D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Suivi-projets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2019-09-17T06:40:06Z</dcterms:created>
  <dcterms:modified xsi:type="dcterms:W3CDTF">2019-09-22T14:45:31Z</dcterms:modified>
</cp:coreProperties>
</file>