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0-z-zzz-e-plus-grandes-series-de-suite\sources\"/>
    </mc:Choice>
  </mc:AlternateContent>
  <xr:revisionPtr revIDLastSave="0" documentId="13_ncr:1_{17BAA527-0A8D-4308-8F84-4963DCE80EA4}" xr6:coauthVersionLast="46" xr6:coauthVersionMax="46" xr10:uidLastSave="{00000000-0000-0000-0000-000000000000}"/>
  <bookViews>
    <workbookView xWindow="-96" yWindow="-96" windowWidth="23232" windowHeight="12552" xr2:uid="{65CC101D-0A78-4C2C-94B3-3AB57CCD54A0}"/>
  </bookViews>
  <sheets>
    <sheet name="Resultats-matchs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37" i="2"/>
  <c r="H36" i="2"/>
  <c r="G32" i="2"/>
  <c r="H32" i="2" s="1"/>
  <c r="G31" i="2"/>
  <c r="H31" i="2" s="1"/>
  <c r="G30" i="2"/>
  <c r="H30" i="2" s="1"/>
  <c r="G29" i="2"/>
  <c r="H29" i="2" s="1"/>
  <c r="G28" i="2"/>
  <c r="H28" i="2" s="1"/>
  <c r="G27" i="2"/>
  <c r="H27" i="2" s="1"/>
  <c r="G26" i="2"/>
  <c r="H26" i="2" s="1"/>
  <c r="G25" i="2"/>
  <c r="H25" i="2" s="1"/>
  <c r="G24" i="2"/>
  <c r="H24" i="2" s="1"/>
  <c r="G23" i="2"/>
  <c r="H23" i="2" s="1"/>
  <c r="G22" i="2"/>
  <c r="H22" i="2" s="1"/>
  <c r="G9" i="2"/>
  <c r="G10" i="2"/>
  <c r="G11" i="2"/>
  <c r="H11" i="2" s="1"/>
  <c r="G12" i="2"/>
  <c r="H12" i="2" s="1"/>
  <c r="G13" i="2"/>
  <c r="G14" i="2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8" i="2"/>
  <c r="H38" i="2" l="1"/>
  <c r="H39" i="2"/>
  <c r="H8" i="2"/>
  <c r="H13" i="2"/>
  <c r="H14" i="2"/>
  <c r="H10" i="2"/>
  <c r="H9" i="2"/>
  <c r="H40" i="2" l="1"/>
</calcChain>
</file>

<file path=xl/sharedStrings.xml><?xml version="1.0" encoding="utf-8"?>
<sst xmlns="http://schemas.openxmlformats.org/spreadsheetml/2006/main" count="76" uniqueCount="40">
  <si>
    <t>Club de
rencontre</t>
  </si>
  <si>
    <t>Date</t>
  </si>
  <si>
    <t>Lieu du
Match</t>
  </si>
  <si>
    <t>Scores</t>
  </si>
  <si>
    <t>Résultats</t>
  </si>
  <si>
    <t>Points</t>
  </si>
  <si>
    <t>Buts
marqués</t>
  </si>
  <si>
    <t>Buts
encaissés</t>
  </si>
  <si>
    <t>V = Victoire
D = Défaite
N = Nul</t>
  </si>
  <si>
    <t>3 si Victoire
0 si Défaite
1 si Nul</t>
  </si>
  <si>
    <t>Lyon</t>
  </si>
  <si>
    <t>Montélimar</t>
  </si>
  <si>
    <t>Valence</t>
  </si>
  <si>
    <t>St Etienne</t>
  </si>
  <si>
    <t>Avignon</t>
  </si>
  <si>
    <t>La Voulte</t>
  </si>
  <si>
    <t>Nîmes</t>
  </si>
  <si>
    <t>Nimes</t>
  </si>
  <si>
    <t>Grenoble</t>
  </si>
  <si>
    <t>Pierrelatte</t>
  </si>
  <si>
    <t>Romans</t>
  </si>
  <si>
    <t>Voiron</t>
  </si>
  <si>
    <t>Aubenas</t>
  </si>
  <si>
    <t>St Chamond</t>
  </si>
  <si>
    <t>Nb. Buts marqués</t>
  </si>
  <si>
    <t>Nb. Buts encaissés</t>
  </si>
  <si>
    <t>Nb. Total de matchs</t>
  </si>
  <si>
    <t>Nb. Victoires</t>
  </si>
  <si>
    <t>Nb. Défaites</t>
  </si>
  <si>
    <t>Nb. Points</t>
  </si>
  <si>
    <t>V</t>
  </si>
  <si>
    <t>Avigon</t>
  </si>
  <si>
    <t>D</t>
  </si>
  <si>
    <t>N</t>
  </si>
  <si>
    <t xml:space="preserve"> + Grande Série</t>
  </si>
  <si>
    <t>Bonbache.fr</t>
  </si>
  <si>
    <t>Bonbache.fr/Excel</t>
  </si>
  <si>
    <t>Bonbache.fr/ExcelVBA</t>
  </si>
  <si>
    <t>Livres Excel</t>
  </si>
  <si>
    <r>
      <t xml:space="preserve">Résultats des matchs de Football de l'équipe de </t>
    </r>
    <r>
      <rPr>
        <sz val="20"/>
        <color theme="9" tint="0.39997558519241921"/>
        <rFont val="Calibri"/>
        <family val="2"/>
        <scheme val="minor"/>
      </rPr>
      <t>Valence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</si>
</sst>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0.39997558519241921"/>
      <name val="Calibri"/>
      <family val="2"/>
      <scheme val="minor"/>
    </font>
    <font>
      <sz val="10"/>
      <name val="Arial"/>
      <family val="2"/>
    </font>
    <font>
      <sz val="14"/>
      <color theme="4" tint="0.3999450666829432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b/>
      <sz val="11"/>
      <color theme="8" tint="0.39997558519241921"/>
      <name val="Calibri"/>
      <family val="2"/>
      <scheme val="minor"/>
    </font>
    <font>
      <sz val="12"/>
      <color theme="8" tint="0.39997558519241921"/>
      <name val="Calibri"/>
      <family val="2"/>
      <scheme val="minor"/>
    </font>
    <font>
      <sz val="16"/>
      <color theme="8" tint="0.39997558519241921"/>
      <name val="Calibri"/>
      <family val="2"/>
      <scheme val="minor"/>
    </font>
    <font>
      <b/>
      <sz val="14"/>
      <color theme="8" tint="0.39997558519241921"/>
      <name val="Calibri"/>
      <family val="2"/>
      <scheme val="minor"/>
    </font>
    <font>
      <sz val="16"/>
      <color theme="4" tint="0.39994506668294322"/>
      <name val="Calibri"/>
      <family val="2"/>
      <scheme val="minor"/>
    </font>
    <font>
      <sz val="20"/>
      <color theme="9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  <fill>
      <gradientFill degree="90">
        <stop position="0">
          <color theme="1" tint="0.34900967436750391"/>
        </stop>
        <stop position="1">
          <color theme="1" tint="0.1490218817712943"/>
        </stop>
      </gradientFill>
    </fill>
    <fill>
      <patternFill patternType="solid">
        <fgColor theme="2" tint="-0.749992370372631"/>
        <bgColor indexed="64"/>
      </patternFill>
    </fill>
  </fills>
  <borders count="10">
    <border>
      <left/>
      <right/>
      <top/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/>
      <top style="medium">
        <color theme="4" tint="0.39991454817346722"/>
      </top>
      <bottom style="medium">
        <color theme="4" tint="0.39991454817346722"/>
      </bottom>
      <diagonal/>
    </border>
    <border>
      <left/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thin">
        <color theme="8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8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medium">
        <color theme="4" tint="0.39991454817346722"/>
      </bottom>
      <diagonal/>
    </border>
    <border>
      <left style="medium">
        <color theme="8" tint="0.39994506668294322"/>
      </left>
      <right/>
      <top style="medium">
        <color theme="8" tint="0.39994506668294322"/>
      </top>
      <bottom style="medium">
        <color theme="8" tint="0.39994506668294322"/>
      </bottom>
      <diagonal/>
    </border>
    <border>
      <left/>
      <right/>
      <top style="medium">
        <color theme="8" tint="0.39994506668294322"/>
      </top>
      <bottom style="medium">
        <color theme="8" tint="0.39994506668294322"/>
      </bottom>
      <diagonal/>
    </border>
    <border>
      <left/>
      <right style="medium">
        <color theme="8" tint="0.39994506668294322"/>
      </right>
      <top style="medium">
        <color theme="8" tint="0.39994506668294322"/>
      </top>
      <bottom style="medium">
        <color theme="8" tint="0.3999450666829432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/>
  </cellStyleXfs>
  <cellXfs count="28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center" vertical="center"/>
    </xf>
    <xf numFmtId="14" fontId="7" fillId="2" borderId="1" xfId="0" applyNumberFormat="1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right" vertical="center" indent="1"/>
    </xf>
    <xf numFmtId="14" fontId="7" fillId="2" borderId="6" xfId="0" applyNumberFormat="1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left" vertical="center" indent="1"/>
    </xf>
    <xf numFmtId="0" fontId="7" fillId="2" borderId="6" xfId="0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right" vertical="center" wrapText="1" indent="1"/>
    </xf>
    <xf numFmtId="0" fontId="11" fillId="2" borderId="5" xfId="0" applyFont="1" applyFill="1" applyBorder="1" applyAlignment="1">
      <alignment horizontal="right" vertical="center" indent="1"/>
    </xf>
    <xf numFmtId="0" fontId="8" fillId="5" borderId="5" xfId="0" applyFont="1" applyFill="1" applyBorder="1" applyAlignment="1">
      <alignment horizontal="right" vertical="center" indent="1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4" borderId="7" xfId="1" applyFont="1" applyFill="1" applyBorder="1" applyAlignment="1" applyProtection="1">
      <alignment horizontal="left" vertical="center" indent="1"/>
    </xf>
    <xf numFmtId="0" fontId="4" fillId="4" borderId="8" xfId="1" applyFont="1" applyFill="1" applyBorder="1" applyAlignment="1" applyProtection="1">
      <alignment horizontal="left" vertical="center" indent="1"/>
    </xf>
    <xf numFmtId="0" fontId="4" fillId="4" borderId="8" xfId="1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4" fillId="4" borderId="8" xfId="2" applyFont="1" applyFill="1" applyBorder="1" applyAlignment="1">
      <alignment horizontal="right" vertical="center" indent="1"/>
    </xf>
    <xf numFmtId="0" fontId="4" fillId="4" borderId="9" xfId="2" applyFont="1" applyFill="1" applyBorder="1" applyAlignment="1">
      <alignment horizontal="right" vertical="center" indent="1"/>
    </xf>
    <xf numFmtId="0" fontId="8" fillId="2" borderId="5" xfId="0" applyFont="1" applyFill="1" applyBorder="1" applyAlignment="1">
      <alignment horizontal="right" vertical="center" indent="1"/>
    </xf>
    <xf numFmtId="0" fontId="8" fillId="5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C86CDC59-10CF-4901-B601-73C089808AB9}"/>
  </cellStyles>
  <dxfs count="1">
    <dxf>
      <font>
        <color theme="9" tint="0.39994506668294322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livres-excel-pdf.ph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80E59-128C-4F79-9BB1-C9451A93AEDE}">
  <dimension ref="B1:Q40"/>
  <sheetViews>
    <sheetView tabSelected="1" zoomScale="130" zoomScaleNormal="130" workbookViewId="0">
      <pane ySplit="7" topLeftCell="A8" activePane="bottomLeft" state="frozen"/>
      <selection pane="bottomLeft" activeCell="J10" sqref="J10"/>
    </sheetView>
  </sheetViews>
  <sheetFormatPr baseColWidth="10" defaultRowHeight="14.4" x14ac:dyDescent="0.55000000000000004"/>
  <cols>
    <col min="1" max="1" width="9.15625" style="1" customWidth="1"/>
    <col min="2" max="2" width="16.41796875" style="1" customWidth="1"/>
    <col min="3" max="4" width="14.68359375" style="1" customWidth="1"/>
    <col min="5" max="6" width="10.9453125" style="1"/>
    <col min="7" max="8" width="15.1015625" style="1" customWidth="1"/>
    <col min="9" max="9" width="10.3125" style="1" customWidth="1"/>
    <col min="10" max="16384" width="10.9453125" style="1"/>
  </cols>
  <sheetData>
    <row r="1" spans="2:17" ht="34.5" customHeight="1" thickBot="1" x14ac:dyDescent="0.6">
      <c r="B1" s="16" t="s">
        <v>35</v>
      </c>
      <c r="C1" s="17"/>
      <c r="D1" s="18" t="s">
        <v>36</v>
      </c>
      <c r="E1" s="18"/>
      <c r="F1" s="18"/>
      <c r="G1" s="18" t="s">
        <v>37</v>
      </c>
      <c r="H1" s="18"/>
      <c r="I1" s="18"/>
      <c r="J1" s="22" t="s">
        <v>38</v>
      </c>
      <c r="K1" s="23"/>
      <c r="Q1" s="1" t="s">
        <v>32</v>
      </c>
    </row>
    <row r="2" spans="2:17" x14ac:dyDescent="0.55000000000000004">
      <c r="Q2" s="1" t="s">
        <v>33</v>
      </c>
    </row>
    <row r="3" spans="2:17" ht="14.7" thickBot="1" x14ac:dyDescent="0.6">
      <c r="Q3" s="1" t="s">
        <v>30</v>
      </c>
    </row>
    <row r="4" spans="2:17" ht="29.7" customHeight="1" thickBot="1" x14ac:dyDescent="0.6">
      <c r="B4" s="19" t="s">
        <v>39</v>
      </c>
      <c r="C4" s="20"/>
      <c r="D4" s="20"/>
      <c r="E4" s="20"/>
      <c r="F4" s="20"/>
      <c r="G4" s="20"/>
      <c r="H4" s="21"/>
      <c r="J4" s="14" t="s">
        <v>34</v>
      </c>
      <c r="K4" s="15"/>
    </row>
    <row r="6" spans="2:17" ht="28.8" customHeight="1" x14ac:dyDescent="0.55000000000000004">
      <c r="B6" s="25" t="s">
        <v>1</v>
      </c>
      <c r="C6" s="26" t="s">
        <v>0</v>
      </c>
      <c r="D6" s="26" t="s">
        <v>2</v>
      </c>
      <c r="E6" s="25" t="s">
        <v>3</v>
      </c>
      <c r="F6" s="25"/>
      <c r="G6" s="11" t="s">
        <v>4</v>
      </c>
      <c r="H6" s="11" t="s">
        <v>5</v>
      </c>
      <c r="J6" s="27" t="s">
        <v>30</v>
      </c>
      <c r="K6" s="12"/>
    </row>
    <row r="7" spans="2:17" ht="46.5" customHeight="1" x14ac:dyDescent="0.55000000000000004">
      <c r="B7" s="25"/>
      <c r="C7" s="26"/>
      <c r="D7" s="26"/>
      <c r="E7" s="9" t="s">
        <v>6</v>
      </c>
      <c r="F7" s="9" t="s">
        <v>7</v>
      </c>
      <c r="G7" s="9" t="s">
        <v>8</v>
      </c>
      <c r="H7" s="9" t="s">
        <v>9</v>
      </c>
      <c r="N7" s="2">
        <v>0</v>
      </c>
    </row>
    <row r="8" spans="2:17" ht="20.100000000000001" customHeight="1" thickBot="1" x14ac:dyDescent="0.6">
      <c r="B8" s="6">
        <v>44096</v>
      </c>
      <c r="C8" s="7" t="s">
        <v>10</v>
      </c>
      <c r="D8" s="7" t="s">
        <v>10</v>
      </c>
      <c r="E8" s="8">
        <v>2</v>
      </c>
      <c r="F8" s="8">
        <v>4</v>
      </c>
      <c r="G8" s="8" t="str">
        <f>IF(E8&gt;F8,"V",IF(E8=F8,"N","D"))</f>
        <v>D</v>
      </c>
      <c r="H8" s="8">
        <f>IF(G8="V",3,IF(G8="D",0,1))</f>
        <v>0</v>
      </c>
      <c r="N8" s="13"/>
    </row>
    <row r="9" spans="2:17" ht="20.100000000000001" customHeight="1" thickBot="1" x14ac:dyDescent="0.6">
      <c r="B9" s="3">
        <v>44103</v>
      </c>
      <c r="C9" s="4" t="s">
        <v>11</v>
      </c>
      <c r="D9" s="4" t="s">
        <v>12</v>
      </c>
      <c r="E9" s="5">
        <v>3</v>
      </c>
      <c r="F9" s="5">
        <v>1</v>
      </c>
      <c r="G9" s="5" t="str">
        <f t="shared" ref="G9:G32" si="0">IF(E9&gt;F9,"V",IF(E9=F9,"N","D"))</f>
        <v>V</v>
      </c>
      <c r="H9" s="5">
        <f t="shared" ref="H9:H32" si="1">IF(G9="V",3,IF(G9="D",0,1))</f>
        <v>3</v>
      </c>
      <c r="N9" s="13"/>
    </row>
    <row r="10" spans="2:17" ht="20.100000000000001" customHeight="1" thickBot="1" x14ac:dyDescent="0.6">
      <c r="B10" s="3">
        <v>44110</v>
      </c>
      <c r="C10" s="4" t="s">
        <v>13</v>
      </c>
      <c r="D10" s="4" t="s">
        <v>13</v>
      </c>
      <c r="E10" s="5">
        <v>0</v>
      </c>
      <c r="F10" s="5">
        <v>1</v>
      </c>
      <c r="G10" s="5" t="str">
        <f t="shared" si="0"/>
        <v>D</v>
      </c>
      <c r="H10" s="5">
        <f t="shared" si="1"/>
        <v>0</v>
      </c>
      <c r="N10" s="13"/>
    </row>
    <row r="11" spans="2:17" ht="20.100000000000001" customHeight="1" thickBot="1" x14ac:dyDescent="0.6">
      <c r="B11" s="3">
        <v>44117</v>
      </c>
      <c r="C11" s="4" t="s">
        <v>14</v>
      </c>
      <c r="D11" s="4" t="s">
        <v>12</v>
      </c>
      <c r="E11" s="5">
        <v>2</v>
      </c>
      <c r="F11" s="5">
        <v>0</v>
      </c>
      <c r="G11" s="5" t="str">
        <f t="shared" si="0"/>
        <v>V</v>
      </c>
      <c r="H11" s="5">
        <f t="shared" si="1"/>
        <v>3</v>
      </c>
      <c r="N11" s="13"/>
    </row>
    <row r="12" spans="2:17" ht="20.100000000000001" customHeight="1" thickBot="1" x14ac:dyDescent="0.6">
      <c r="B12" s="3">
        <v>44124</v>
      </c>
      <c r="C12" s="4" t="s">
        <v>15</v>
      </c>
      <c r="D12" s="4" t="s">
        <v>12</v>
      </c>
      <c r="E12" s="5">
        <v>1</v>
      </c>
      <c r="F12" s="5">
        <v>1</v>
      </c>
      <c r="G12" s="5" t="str">
        <f t="shared" si="0"/>
        <v>N</v>
      </c>
      <c r="H12" s="5">
        <f t="shared" si="1"/>
        <v>1</v>
      </c>
      <c r="N12" s="13"/>
    </row>
    <row r="13" spans="2:17" ht="20.100000000000001" customHeight="1" thickBot="1" x14ac:dyDescent="0.6">
      <c r="B13" s="3">
        <v>44131</v>
      </c>
      <c r="C13" s="4" t="s">
        <v>16</v>
      </c>
      <c r="D13" s="4" t="s">
        <v>17</v>
      </c>
      <c r="E13" s="5">
        <v>2</v>
      </c>
      <c r="F13" s="5">
        <v>3</v>
      </c>
      <c r="G13" s="5" t="str">
        <f t="shared" si="0"/>
        <v>D</v>
      </c>
      <c r="H13" s="5">
        <f t="shared" si="1"/>
        <v>0</v>
      </c>
      <c r="N13" s="13"/>
    </row>
    <row r="14" spans="2:17" ht="20.100000000000001" customHeight="1" thickBot="1" x14ac:dyDescent="0.6">
      <c r="B14" s="3">
        <v>44138</v>
      </c>
      <c r="C14" s="4" t="s">
        <v>18</v>
      </c>
      <c r="D14" s="4" t="s">
        <v>18</v>
      </c>
      <c r="E14" s="5">
        <v>0</v>
      </c>
      <c r="F14" s="5">
        <v>0</v>
      </c>
      <c r="G14" s="5" t="str">
        <f t="shared" si="0"/>
        <v>N</v>
      </c>
      <c r="H14" s="5">
        <f t="shared" si="1"/>
        <v>1</v>
      </c>
      <c r="N14" s="13"/>
    </row>
    <row r="15" spans="2:17" ht="20.100000000000001" customHeight="1" thickBot="1" x14ac:dyDescent="0.6">
      <c r="B15" s="3">
        <v>44145</v>
      </c>
      <c r="C15" s="4" t="s">
        <v>19</v>
      </c>
      <c r="D15" s="4" t="s">
        <v>12</v>
      </c>
      <c r="E15" s="5">
        <v>3</v>
      </c>
      <c r="F15" s="5">
        <v>1</v>
      </c>
      <c r="G15" s="5" t="str">
        <f t="shared" si="0"/>
        <v>V</v>
      </c>
      <c r="H15" s="5">
        <f t="shared" si="1"/>
        <v>3</v>
      </c>
      <c r="N15" s="13"/>
    </row>
    <row r="16" spans="2:17" ht="20.100000000000001" customHeight="1" thickBot="1" x14ac:dyDescent="0.6">
      <c r="B16" s="3">
        <v>44152</v>
      </c>
      <c r="C16" s="4" t="s">
        <v>10</v>
      </c>
      <c r="D16" s="4" t="s">
        <v>12</v>
      </c>
      <c r="E16" s="5">
        <v>2</v>
      </c>
      <c r="F16" s="5">
        <v>2</v>
      </c>
      <c r="G16" s="5" t="str">
        <f t="shared" si="0"/>
        <v>N</v>
      </c>
      <c r="H16" s="5">
        <f t="shared" si="1"/>
        <v>1</v>
      </c>
      <c r="N16" s="13"/>
    </row>
    <row r="17" spans="2:14" ht="20.100000000000001" customHeight="1" thickBot="1" x14ac:dyDescent="0.6">
      <c r="B17" s="3">
        <v>44159</v>
      </c>
      <c r="C17" s="4" t="s">
        <v>20</v>
      </c>
      <c r="D17" s="4" t="s">
        <v>20</v>
      </c>
      <c r="E17" s="5">
        <v>3</v>
      </c>
      <c r="F17" s="5">
        <v>2</v>
      </c>
      <c r="G17" s="5" t="str">
        <f t="shared" si="0"/>
        <v>V</v>
      </c>
      <c r="H17" s="5">
        <f t="shared" si="1"/>
        <v>3</v>
      </c>
      <c r="N17" s="13"/>
    </row>
    <row r="18" spans="2:14" ht="20.100000000000001" customHeight="1" thickBot="1" x14ac:dyDescent="0.6">
      <c r="B18" s="3">
        <v>44166</v>
      </c>
      <c r="C18" s="4" t="s">
        <v>21</v>
      </c>
      <c r="D18" s="4" t="s">
        <v>21</v>
      </c>
      <c r="E18" s="5">
        <v>2</v>
      </c>
      <c r="F18" s="5">
        <v>0</v>
      </c>
      <c r="G18" s="5" t="str">
        <f t="shared" si="0"/>
        <v>V</v>
      </c>
      <c r="H18" s="5">
        <f t="shared" si="1"/>
        <v>3</v>
      </c>
      <c r="N18" s="13"/>
    </row>
    <row r="19" spans="2:14" ht="20.100000000000001" customHeight="1" thickBot="1" x14ac:dyDescent="0.6">
      <c r="B19" s="3">
        <v>44173</v>
      </c>
      <c r="C19" s="4" t="s">
        <v>22</v>
      </c>
      <c r="D19" s="4" t="s">
        <v>12</v>
      </c>
      <c r="E19" s="5">
        <v>0</v>
      </c>
      <c r="F19" s="5">
        <v>1</v>
      </c>
      <c r="G19" s="5" t="str">
        <f t="shared" si="0"/>
        <v>D</v>
      </c>
      <c r="H19" s="5">
        <f t="shared" si="1"/>
        <v>0</v>
      </c>
      <c r="N19" s="13"/>
    </row>
    <row r="20" spans="2:14" ht="20.100000000000001" customHeight="1" thickBot="1" x14ac:dyDescent="0.6">
      <c r="B20" s="3">
        <v>44180</v>
      </c>
      <c r="C20" s="4" t="s">
        <v>23</v>
      </c>
      <c r="D20" s="4" t="s">
        <v>12</v>
      </c>
      <c r="E20" s="5">
        <v>2</v>
      </c>
      <c r="F20" s="5">
        <v>1</v>
      </c>
      <c r="G20" s="5" t="str">
        <f t="shared" si="0"/>
        <v>V</v>
      </c>
      <c r="H20" s="5">
        <f t="shared" si="1"/>
        <v>3</v>
      </c>
      <c r="N20" s="13"/>
    </row>
    <row r="21" spans="2:14" ht="20.100000000000001" customHeight="1" thickBot="1" x14ac:dyDescent="0.6">
      <c r="B21" s="3">
        <v>44187</v>
      </c>
      <c r="C21" s="4" t="s">
        <v>15</v>
      </c>
      <c r="D21" s="4" t="s">
        <v>15</v>
      </c>
      <c r="E21" s="5">
        <v>2</v>
      </c>
      <c r="F21" s="5">
        <v>2</v>
      </c>
      <c r="G21" s="5" t="str">
        <f t="shared" si="0"/>
        <v>N</v>
      </c>
      <c r="H21" s="5">
        <f t="shared" si="1"/>
        <v>1</v>
      </c>
      <c r="N21" s="13"/>
    </row>
    <row r="22" spans="2:14" ht="20.100000000000001" customHeight="1" thickBot="1" x14ac:dyDescent="0.6">
      <c r="B22" s="3">
        <v>44211</v>
      </c>
      <c r="C22" s="4" t="s">
        <v>14</v>
      </c>
      <c r="D22" s="4" t="s">
        <v>31</v>
      </c>
      <c r="E22" s="5">
        <v>1</v>
      </c>
      <c r="F22" s="5">
        <v>1</v>
      </c>
      <c r="G22" s="5" t="str">
        <f t="shared" si="0"/>
        <v>N</v>
      </c>
      <c r="H22" s="5">
        <f t="shared" si="1"/>
        <v>1</v>
      </c>
      <c r="N22" s="13"/>
    </row>
    <row r="23" spans="2:14" ht="20.100000000000001" customHeight="1" thickBot="1" x14ac:dyDescent="0.6">
      <c r="B23" s="3">
        <v>44219</v>
      </c>
      <c r="C23" s="4" t="s">
        <v>20</v>
      </c>
      <c r="D23" s="4" t="s">
        <v>12</v>
      </c>
      <c r="E23" s="5">
        <v>0</v>
      </c>
      <c r="F23" s="5">
        <v>0</v>
      </c>
      <c r="G23" s="5" t="str">
        <f t="shared" si="0"/>
        <v>N</v>
      </c>
      <c r="H23" s="5">
        <f t="shared" si="1"/>
        <v>1</v>
      </c>
      <c r="N23" s="13"/>
    </row>
    <row r="24" spans="2:14" ht="20.100000000000001" customHeight="1" thickBot="1" x14ac:dyDescent="0.6">
      <c r="B24" s="3">
        <v>44226</v>
      </c>
      <c r="C24" s="4" t="s">
        <v>10</v>
      </c>
      <c r="D24" s="4" t="s">
        <v>10</v>
      </c>
      <c r="E24" s="5">
        <v>0</v>
      </c>
      <c r="F24" s="5">
        <v>2</v>
      </c>
      <c r="G24" s="5" t="str">
        <f t="shared" si="0"/>
        <v>D</v>
      </c>
      <c r="H24" s="5">
        <f t="shared" si="1"/>
        <v>0</v>
      </c>
      <c r="N24" s="13"/>
    </row>
    <row r="25" spans="2:14" ht="20.100000000000001" customHeight="1" thickBot="1" x14ac:dyDescent="0.6">
      <c r="B25" s="3">
        <v>44233</v>
      </c>
      <c r="C25" s="4" t="s">
        <v>13</v>
      </c>
      <c r="D25" s="4" t="s">
        <v>12</v>
      </c>
      <c r="E25" s="5">
        <v>0</v>
      </c>
      <c r="F25" s="5">
        <v>3</v>
      </c>
      <c r="G25" s="5" t="str">
        <f t="shared" si="0"/>
        <v>D</v>
      </c>
      <c r="H25" s="5">
        <f t="shared" si="1"/>
        <v>0</v>
      </c>
      <c r="N25" s="13"/>
    </row>
    <row r="26" spans="2:14" ht="20.100000000000001" customHeight="1" thickBot="1" x14ac:dyDescent="0.6">
      <c r="B26" s="3">
        <v>44241</v>
      </c>
      <c r="C26" s="4" t="s">
        <v>15</v>
      </c>
      <c r="D26" s="4" t="s">
        <v>15</v>
      </c>
      <c r="E26" s="5">
        <v>1</v>
      </c>
      <c r="F26" s="5">
        <v>0</v>
      </c>
      <c r="G26" s="5" t="str">
        <f t="shared" si="0"/>
        <v>V</v>
      </c>
      <c r="H26" s="5">
        <f t="shared" si="1"/>
        <v>3</v>
      </c>
      <c r="N26" s="13"/>
    </row>
    <row r="27" spans="2:14" ht="20.100000000000001" customHeight="1" thickBot="1" x14ac:dyDescent="0.6">
      <c r="B27" s="3">
        <v>44247</v>
      </c>
      <c r="C27" s="4" t="s">
        <v>21</v>
      </c>
      <c r="D27" s="4" t="s">
        <v>12</v>
      </c>
      <c r="E27" s="5">
        <v>2</v>
      </c>
      <c r="F27" s="5">
        <v>1</v>
      </c>
      <c r="G27" s="5" t="str">
        <f t="shared" si="0"/>
        <v>V</v>
      </c>
      <c r="H27" s="5">
        <f t="shared" si="1"/>
        <v>3</v>
      </c>
      <c r="N27" s="13"/>
    </row>
    <row r="28" spans="2:14" ht="20.100000000000001" customHeight="1" thickBot="1" x14ac:dyDescent="0.6">
      <c r="B28" s="3">
        <v>44255</v>
      </c>
      <c r="C28" s="4" t="s">
        <v>22</v>
      </c>
      <c r="D28" s="4" t="s">
        <v>22</v>
      </c>
      <c r="E28" s="5">
        <v>2</v>
      </c>
      <c r="F28" s="5">
        <v>0</v>
      </c>
      <c r="G28" s="5" t="str">
        <f t="shared" si="0"/>
        <v>V</v>
      </c>
      <c r="H28" s="5">
        <f t="shared" si="1"/>
        <v>3</v>
      </c>
      <c r="N28" s="13"/>
    </row>
    <row r="29" spans="2:14" ht="20.100000000000001" customHeight="1" thickBot="1" x14ac:dyDescent="0.6">
      <c r="B29" s="3">
        <v>44261</v>
      </c>
      <c r="C29" s="4" t="s">
        <v>23</v>
      </c>
      <c r="D29" s="4" t="s">
        <v>23</v>
      </c>
      <c r="E29" s="5">
        <v>3</v>
      </c>
      <c r="F29" s="5">
        <v>2</v>
      </c>
      <c r="G29" s="5" t="str">
        <f t="shared" si="0"/>
        <v>V</v>
      </c>
      <c r="H29" s="5">
        <f t="shared" si="1"/>
        <v>3</v>
      </c>
      <c r="N29" s="13"/>
    </row>
    <row r="30" spans="2:14" ht="20.100000000000001" customHeight="1" thickBot="1" x14ac:dyDescent="0.6">
      <c r="B30" s="3">
        <v>44268</v>
      </c>
      <c r="C30" s="4" t="s">
        <v>18</v>
      </c>
      <c r="D30" s="4" t="s">
        <v>12</v>
      </c>
      <c r="E30" s="5">
        <v>1</v>
      </c>
      <c r="F30" s="5">
        <v>2</v>
      </c>
      <c r="G30" s="5" t="str">
        <f t="shared" si="0"/>
        <v>D</v>
      </c>
      <c r="H30" s="5">
        <f t="shared" si="1"/>
        <v>0</v>
      </c>
      <c r="N30" s="13"/>
    </row>
    <row r="31" spans="2:14" ht="20.100000000000001" customHeight="1" thickBot="1" x14ac:dyDescent="0.6">
      <c r="B31" s="3">
        <v>44276</v>
      </c>
      <c r="C31" s="4" t="s">
        <v>16</v>
      </c>
      <c r="D31" s="4" t="s">
        <v>17</v>
      </c>
      <c r="E31" s="5">
        <v>1</v>
      </c>
      <c r="F31" s="5">
        <v>1</v>
      </c>
      <c r="G31" s="5" t="str">
        <f t="shared" si="0"/>
        <v>N</v>
      </c>
      <c r="H31" s="5">
        <f t="shared" si="1"/>
        <v>1</v>
      </c>
      <c r="N31" s="13"/>
    </row>
    <row r="32" spans="2:14" ht="20.100000000000001" customHeight="1" thickBot="1" x14ac:dyDescent="0.6">
      <c r="B32" s="3">
        <v>44283</v>
      </c>
      <c r="C32" s="4" t="s">
        <v>19</v>
      </c>
      <c r="D32" s="4" t="s">
        <v>19</v>
      </c>
      <c r="E32" s="5">
        <v>1</v>
      </c>
      <c r="F32" s="5">
        <v>0</v>
      </c>
      <c r="G32" s="5" t="str">
        <f t="shared" si="0"/>
        <v>V</v>
      </c>
      <c r="H32" s="5">
        <f t="shared" si="1"/>
        <v>3</v>
      </c>
      <c r="N32" s="13"/>
    </row>
    <row r="35" spans="5:8" ht="20.100000000000001" customHeight="1" x14ac:dyDescent="0.55000000000000004">
      <c r="E35" s="24" t="s">
        <v>24</v>
      </c>
      <c r="F35" s="24"/>
      <c r="G35" s="24"/>
      <c r="H35" s="10">
        <f>SUM(E8:E32)</f>
        <v>36</v>
      </c>
    </row>
    <row r="36" spans="5:8" ht="20.100000000000001" customHeight="1" x14ac:dyDescent="0.55000000000000004">
      <c r="E36" s="24" t="s">
        <v>25</v>
      </c>
      <c r="F36" s="24"/>
      <c r="G36" s="24"/>
      <c r="H36" s="10">
        <f>SUM(F8:F32)</f>
        <v>31</v>
      </c>
    </row>
    <row r="37" spans="5:8" ht="20.100000000000001" customHeight="1" x14ac:dyDescent="0.55000000000000004">
      <c r="E37" s="24" t="s">
        <v>26</v>
      </c>
      <c r="F37" s="24"/>
      <c r="G37" s="24"/>
      <c r="H37" s="10">
        <f>COUNTA(B8:B32)</f>
        <v>25</v>
      </c>
    </row>
    <row r="38" spans="5:8" ht="20.100000000000001" customHeight="1" x14ac:dyDescent="0.55000000000000004">
      <c r="E38" s="24" t="s">
        <v>27</v>
      </c>
      <c r="F38" s="24"/>
      <c r="G38" s="24"/>
      <c r="H38" s="10">
        <f>COUNTIF(G8:G32,"V")</f>
        <v>11</v>
      </c>
    </row>
    <row r="39" spans="5:8" ht="20.100000000000001" customHeight="1" x14ac:dyDescent="0.55000000000000004">
      <c r="E39" s="24" t="s">
        <v>28</v>
      </c>
      <c r="F39" s="24"/>
      <c r="G39" s="24"/>
      <c r="H39" s="10">
        <f>COUNTIF(G8:G32,"D")</f>
        <v>7</v>
      </c>
    </row>
    <row r="40" spans="5:8" ht="20.100000000000001" customHeight="1" x14ac:dyDescent="0.55000000000000004">
      <c r="E40" s="24" t="s">
        <v>29</v>
      </c>
      <c r="F40" s="24"/>
      <c r="G40" s="24"/>
      <c r="H40" s="10">
        <f>SUM(H8:H32)</f>
        <v>40</v>
      </c>
    </row>
  </sheetData>
  <sheetProtection algorithmName="SHA-512" hashValue="tWuiT8t3CJGeyI4Lp9PJC6go7AZ28A4TiUteHvdZOSwkq+iF5UgvejoTiJ+wqFWpHcstmzDg3deqhzW/W4gVJA==" saltValue="Wnuwu8NmCjoHUfX+8ks20Q==" spinCount="100000" sheet="1" objects="1" scenarios="1"/>
  <mergeCells count="16">
    <mergeCell ref="E40:G40"/>
    <mergeCell ref="E6:F6"/>
    <mergeCell ref="B6:B7"/>
    <mergeCell ref="C6:C7"/>
    <mergeCell ref="D6:D7"/>
    <mergeCell ref="E35:G35"/>
    <mergeCell ref="E36:G36"/>
    <mergeCell ref="E37:G37"/>
    <mergeCell ref="E38:G38"/>
    <mergeCell ref="E39:G39"/>
    <mergeCell ref="J4:K4"/>
    <mergeCell ref="B1:C1"/>
    <mergeCell ref="D1:F1"/>
    <mergeCell ref="G1:I1"/>
    <mergeCell ref="B4:H4"/>
    <mergeCell ref="J1:K1"/>
  </mergeCells>
  <conditionalFormatting sqref="B8:H32">
    <cfRule type="expression" dxfId="0" priority="2">
      <formula>$G8="V"</formula>
    </cfRule>
  </conditionalFormatting>
  <dataValidations count="1">
    <dataValidation type="list" allowBlank="1" showInputMessage="1" showErrorMessage="1" sqref="J6" xr:uid="{259DB7C7-7E49-4FA9-A701-10EE6E08D9EB}">
      <formula1>$Q$1:$Q$3</formula1>
    </dataValidation>
  </dataValidations>
  <hyperlinks>
    <hyperlink ref="J1" r:id="rId1" xr:uid="{62BB232F-14EF-49B5-9B91-CA6E91C25760}"/>
    <hyperlink ref="G1" r:id="rId2" xr:uid="{CDA6289E-D41B-40C1-B817-E165AB2B8709}"/>
    <hyperlink ref="D1" r:id="rId3" xr:uid="{27677E6F-ABBE-466C-BF41-B9EBA3B464FC}"/>
    <hyperlink ref="B1" r:id="rId4" display="Bonache.fr" xr:uid="{290CCBC2-FEC5-4C12-88F2-E06208A49B74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Resultats-matchs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2019-01-21T12:48:55Z</dcterms:created>
  <dcterms:modified xsi:type="dcterms:W3CDTF">2021-04-09T17:07:25Z</dcterms:modified>
</cp:coreProperties>
</file>