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r-identifier-cellules-protegees\sources\"/>
    </mc:Choice>
  </mc:AlternateContent>
  <xr:revisionPtr revIDLastSave="0" documentId="13_ncr:1_{4625CEA0-01EB-429D-83C6-1CDC967436EC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Facture" sheetId="2" r:id="rId1"/>
    <sheet name="Catalogue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F5" i="2" s="1"/>
  <c r="E6" i="2"/>
  <c r="F6" i="2" s="1"/>
  <c r="E7" i="2"/>
  <c r="F7" i="2" s="1"/>
  <c r="E8" i="2"/>
  <c r="F8" i="2" s="1"/>
  <c r="E9" i="2"/>
  <c r="F9" i="2" s="1"/>
  <c r="E4" i="2"/>
  <c r="F4" i="2" s="1"/>
  <c r="C4" i="2"/>
  <c r="C5" i="2"/>
  <c r="C6" i="2"/>
  <c r="C7" i="2"/>
  <c r="C8" i="2"/>
  <c r="C9" i="2"/>
  <c r="F12" i="2" l="1"/>
  <c r="F15" i="2" s="1"/>
</calcChain>
</file>

<file path=xl/sharedStrings.xml><?xml version="1.0" encoding="utf-8"?>
<sst xmlns="http://schemas.openxmlformats.org/spreadsheetml/2006/main" count="36" uniqueCount="30">
  <si>
    <t>Bonbache.fr/Excel</t>
  </si>
  <si>
    <t>Bonbache.fr/ExcelVBA</t>
  </si>
  <si>
    <t>Livres Excel</t>
  </si>
  <si>
    <t>Bonbache.fr</t>
  </si>
  <si>
    <t>Désignation</t>
  </si>
  <si>
    <t>b001</t>
  </si>
  <si>
    <t>CAISSON PLUS 2 ARMOIRES 2 PORTES</t>
  </si>
  <si>
    <t>b002</t>
  </si>
  <si>
    <t xml:space="preserve">BUREAU MDF /1M40 </t>
  </si>
  <si>
    <t>b003</t>
  </si>
  <si>
    <t>TABLE POUR ORDINATEUR</t>
  </si>
  <si>
    <t>b004</t>
  </si>
  <si>
    <t>TABLE DE TRAVAIL 2M40 MDF</t>
  </si>
  <si>
    <t>b005</t>
  </si>
  <si>
    <t>BIBLIOTHEQUE 4PRTE</t>
  </si>
  <si>
    <t>b006</t>
  </si>
  <si>
    <t>ETAGERE DE RANGEMENT</t>
  </si>
  <si>
    <t>b007</t>
  </si>
  <si>
    <t>CHAISE ROUL</t>
  </si>
  <si>
    <t>b008</t>
  </si>
  <si>
    <t>CHAISE FIXE</t>
  </si>
  <si>
    <t>b009</t>
  </si>
  <si>
    <t>CHAISE EN BOIS</t>
  </si>
  <si>
    <t xml:space="preserve">     Montant  HT</t>
  </si>
  <si>
    <t xml:space="preserve">     Montant  TTC</t>
  </si>
  <si>
    <t>Qté</t>
  </si>
  <si>
    <t>Montant   HT</t>
  </si>
  <si>
    <t>PUHT</t>
  </si>
  <si>
    <t>Réf.</t>
  </si>
  <si>
    <t>Réf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</si>
</sst>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&quot;TVA &quot;0%"/>
  </numFmts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sz val="12"/>
      <color theme="5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</fills>
  <borders count="13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/>
      <right style="medium">
        <color theme="4" tint="0.39991454817346722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0" fontId="4" fillId="3" borderId="6" xfId="1" applyFont="1" applyFill="1" applyBorder="1" applyAlignment="1" applyProtection="1">
      <alignment horizontal="left" vertical="center" indent="1"/>
    </xf>
    <xf numFmtId="0" fontId="4" fillId="3" borderId="6" xfId="1" applyFont="1" applyFill="1" applyBorder="1" applyAlignment="1" applyProtection="1">
      <alignment vertical="center"/>
    </xf>
    <xf numFmtId="0" fontId="4" fillId="3" borderId="7" xfId="2" applyFont="1" applyFill="1" applyBorder="1" applyAlignment="1" applyProtection="1">
      <alignment horizontal="left" vertical="center" indent="1"/>
    </xf>
    <xf numFmtId="0" fontId="6" fillId="4" borderId="9" xfId="0" applyFont="1" applyFill="1" applyBorder="1" applyAlignment="1" applyProtection="1">
      <alignment horizontal="left" vertical="center" indent="1"/>
      <protection locked="0"/>
    </xf>
    <xf numFmtId="0" fontId="6" fillId="4" borderId="10" xfId="0" applyFont="1" applyFill="1" applyBorder="1" applyAlignment="1" applyProtection="1">
      <alignment horizontal="left" vertical="center" indent="1"/>
      <protection locked="0"/>
    </xf>
    <xf numFmtId="0" fontId="6" fillId="4" borderId="10" xfId="0" applyFont="1" applyFill="1" applyBorder="1" applyAlignment="1" applyProtection="1">
      <alignment horizontal="right" vertical="center" indent="2"/>
      <protection locked="0"/>
    </xf>
    <xf numFmtId="0" fontId="6" fillId="4" borderId="11" xfId="0" applyFont="1" applyFill="1" applyBorder="1" applyAlignment="1" applyProtection="1">
      <alignment horizontal="right" vertical="center" indent="2"/>
      <protection locked="0"/>
    </xf>
    <xf numFmtId="0" fontId="7" fillId="2" borderId="8" xfId="0" applyFont="1" applyFill="1" applyBorder="1" applyAlignment="1" applyProtection="1">
      <alignment horizontal="left" vertical="center" indent="1"/>
      <protection locked="0"/>
    </xf>
    <xf numFmtId="0" fontId="7" fillId="2" borderId="8" xfId="0" applyFont="1" applyFill="1" applyBorder="1" applyAlignment="1" applyProtection="1">
      <alignment horizontal="right" vertical="center" indent="2"/>
      <protection locked="0"/>
    </xf>
    <xf numFmtId="165" fontId="7" fillId="2" borderId="8" xfId="0" applyNumberFormat="1" applyFont="1" applyFill="1" applyBorder="1" applyAlignment="1" applyProtection="1">
      <alignment horizontal="right" vertical="center" indent="2"/>
      <protection locked="0"/>
    </xf>
    <xf numFmtId="0" fontId="1" fillId="2" borderId="12" xfId="0" applyFont="1" applyFill="1" applyBorder="1" applyAlignment="1" applyProtection="1">
      <alignment horizontal="left" indent="1"/>
      <protection locked="0"/>
    </xf>
    <xf numFmtId="0" fontId="8" fillId="2" borderId="4" xfId="0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Alignment="1" applyProtection="1">
      <alignment horizontal="left" indent="1"/>
      <protection locked="0"/>
    </xf>
    <xf numFmtId="0" fontId="7" fillId="2" borderId="8" xfId="0" applyFont="1" applyFill="1" applyBorder="1" applyAlignment="1" applyProtection="1">
      <alignment horizontal="left" vertical="center" indent="1"/>
    </xf>
    <xf numFmtId="165" fontId="7" fillId="2" borderId="8" xfId="0" applyNumberFormat="1" applyFont="1" applyFill="1" applyBorder="1" applyAlignment="1" applyProtection="1">
      <alignment horizontal="right" vertical="center" indent="2"/>
    </xf>
    <xf numFmtId="165" fontId="9" fillId="2" borderId="4" xfId="0" applyNumberFormat="1" applyFont="1" applyFill="1" applyBorder="1" applyAlignment="1" applyProtection="1">
      <alignment horizontal="right" vertical="center" indent="1"/>
    </xf>
    <xf numFmtId="166" fontId="7" fillId="2" borderId="7" xfId="3" applyNumberFormat="1" applyFont="1" applyFill="1" applyBorder="1" applyAlignment="1" applyProtection="1">
      <alignment horizontal="right" vertical="center" indent="1"/>
    </xf>
    <xf numFmtId="0" fontId="4" fillId="3" borderId="5" xfId="1" applyFont="1" applyFill="1" applyBorder="1" applyAlignment="1" applyProtection="1">
      <alignment horizontal="left" vertical="center" indent="1"/>
    </xf>
    <xf numFmtId="0" fontId="4" fillId="3" borderId="6" xfId="1" applyFont="1" applyFill="1" applyBorder="1" applyAlignment="1" applyProtection="1">
      <alignment horizontal="left" vertical="center" indent="1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</cellXfs>
  <cellStyles count="5">
    <cellStyle name="Lien hypertexte" xfId="1" builtinId="8"/>
    <cellStyle name="Milliers 2" xfId="4" xr:uid="{CC7DE7E4-2B4C-474E-84E8-113927B27575}"/>
    <cellStyle name="Normal" xfId="0" builtinId="0"/>
    <cellStyle name="Normal 2" xfId="2" xr:uid="{27212162-E754-4CC2-9611-1FB7C41F6392}"/>
    <cellStyle name="Pourcentage" xfId="3" builtinId="5"/>
  </cellStyles>
  <dxfs count="1">
    <dxf>
      <font>
        <color theme="7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G15"/>
  <sheetViews>
    <sheetView tabSelected="1" workbookViewId="0">
      <selection activeCell="I12" sqref="I12"/>
    </sheetView>
  </sheetViews>
  <sheetFormatPr baseColWidth="10" defaultRowHeight="20.7" customHeight="1" x14ac:dyDescent="0.55000000000000004"/>
  <cols>
    <col min="1" max="1" width="10.9453125" style="1"/>
    <col min="2" max="2" width="13.47265625" style="1" customWidth="1"/>
    <col min="3" max="3" width="35.05078125" style="1" customWidth="1"/>
    <col min="4" max="4" width="22.41796875" style="1" customWidth="1"/>
    <col min="5" max="5" width="19.5234375" style="1" bestFit="1" customWidth="1"/>
    <col min="6" max="6" width="26" style="1" bestFit="1" customWidth="1"/>
    <col min="7" max="10" width="15.26171875" style="1" customWidth="1"/>
    <col min="11" max="16384" width="10.9453125" style="1"/>
  </cols>
  <sheetData>
    <row r="1" spans="2:7" ht="32.700000000000003" customHeight="1" thickBot="1" x14ac:dyDescent="0.6">
      <c r="B1" s="23" t="s">
        <v>3</v>
      </c>
      <c r="C1" s="24"/>
      <c r="D1" s="6" t="s">
        <v>0</v>
      </c>
      <c r="E1" s="7" t="s">
        <v>1</v>
      </c>
      <c r="F1" s="7"/>
      <c r="G1" s="8" t="s">
        <v>2</v>
      </c>
    </row>
    <row r="2" spans="2:7" ht="20.7" customHeight="1" thickBot="1" x14ac:dyDescent="0.6"/>
    <row r="3" spans="2:7" ht="36.299999999999997" customHeight="1" thickBot="1" x14ac:dyDescent="0.6">
      <c r="B3" s="9" t="s">
        <v>28</v>
      </c>
      <c r="C3" s="10" t="s">
        <v>4</v>
      </c>
      <c r="D3" s="11" t="s">
        <v>25</v>
      </c>
      <c r="E3" s="11" t="s">
        <v>27</v>
      </c>
      <c r="F3" s="12" t="s">
        <v>26</v>
      </c>
    </row>
    <row r="4" spans="2:7" ht="20.7" customHeight="1" thickBot="1" x14ac:dyDescent="0.6">
      <c r="B4" s="13"/>
      <c r="C4" s="19" t="str">
        <f>IFERROR(VLOOKUP(B4,Catalogue!$C$4:$D$12,2,FALSE),"")</f>
        <v/>
      </c>
      <c r="D4" s="14"/>
      <c r="E4" s="20" t="str">
        <f>IFERROR(VLOOKUP(B4,Catalogue!$C$4:$E$12,3,FALSE),"")</f>
        <v/>
      </c>
      <c r="F4" s="20" t="str">
        <f t="shared" ref="F4:F9" si="0">IF(AND(B4&lt;&gt;"",D4&lt;&gt;""),D4*E4,"")</f>
        <v/>
      </c>
    </row>
    <row r="5" spans="2:7" ht="20.7" customHeight="1" thickBot="1" x14ac:dyDescent="0.6">
      <c r="B5" s="13"/>
      <c r="C5" s="19" t="str">
        <f>IFERROR(VLOOKUP(B5,Catalogue!$C$4:$D$12,2,FALSE),"")</f>
        <v/>
      </c>
      <c r="D5" s="14"/>
      <c r="E5" s="20" t="str">
        <f>IFERROR(VLOOKUP(B5,Catalogue!$C$4:$E$12,3,FALSE),"")</f>
        <v/>
      </c>
      <c r="F5" s="20" t="str">
        <f t="shared" si="0"/>
        <v/>
      </c>
    </row>
    <row r="6" spans="2:7" ht="20.7" customHeight="1" thickBot="1" x14ac:dyDescent="0.6">
      <c r="B6" s="13"/>
      <c r="C6" s="19" t="str">
        <f>IFERROR(VLOOKUP(B6,Catalogue!$C$4:$D$12,2,FALSE),"")</f>
        <v/>
      </c>
      <c r="D6" s="14"/>
      <c r="E6" s="20" t="str">
        <f>IFERROR(VLOOKUP(B6,Catalogue!$C$4:$E$12,3,FALSE),"")</f>
        <v/>
      </c>
      <c r="F6" s="20" t="str">
        <f t="shared" si="0"/>
        <v/>
      </c>
    </row>
    <row r="7" spans="2:7" ht="20.7" customHeight="1" thickBot="1" x14ac:dyDescent="0.6">
      <c r="B7" s="13"/>
      <c r="C7" s="19" t="str">
        <f>IFERROR(VLOOKUP(B7,Catalogue!$C$4:$D$12,2,FALSE),"")</f>
        <v/>
      </c>
      <c r="D7" s="14"/>
      <c r="E7" s="20" t="str">
        <f>IFERROR(VLOOKUP(B7,Catalogue!$C$4:$E$12,3,FALSE),"")</f>
        <v/>
      </c>
      <c r="F7" s="20" t="str">
        <f t="shared" si="0"/>
        <v/>
      </c>
    </row>
    <row r="8" spans="2:7" ht="20.7" customHeight="1" thickBot="1" x14ac:dyDescent="0.6">
      <c r="B8" s="13"/>
      <c r="C8" s="19" t="str">
        <f>IFERROR(VLOOKUP(B8,Catalogue!$C$4:$D$12,2,FALSE),"")</f>
        <v/>
      </c>
      <c r="D8" s="14"/>
      <c r="E8" s="20" t="str">
        <f>IFERROR(VLOOKUP(B8,Catalogue!$C$4:$E$12,3,FALSE),"")</f>
        <v/>
      </c>
      <c r="F8" s="20" t="str">
        <f t="shared" si="0"/>
        <v/>
      </c>
    </row>
    <row r="9" spans="2:7" ht="20.7" customHeight="1" thickBot="1" x14ac:dyDescent="0.6">
      <c r="B9" s="13"/>
      <c r="C9" s="19" t="str">
        <f>IFERROR(VLOOKUP(B9,Catalogue!$C$4:$D$12,2,FALSE),"")</f>
        <v/>
      </c>
      <c r="D9" s="14"/>
      <c r="E9" s="20" t="str">
        <f>IFERROR(VLOOKUP(B9,Catalogue!$C$4:$E$12,3,FALSE),"")</f>
        <v/>
      </c>
      <c r="F9" s="20" t="str">
        <f t="shared" si="0"/>
        <v/>
      </c>
    </row>
    <row r="11" spans="2:7" ht="20.7" customHeight="1" thickBot="1" x14ac:dyDescent="0.6"/>
    <row r="12" spans="2:7" ht="20.7" customHeight="1" thickBot="1" x14ac:dyDescent="0.6">
      <c r="E12" s="17" t="s">
        <v>23</v>
      </c>
      <c r="F12" s="21">
        <f>SUM(F4:F9)</f>
        <v>0</v>
      </c>
    </row>
    <row r="13" spans="2:7" ht="20.7" customHeight="1" thickBot="1" x14ac:dyDescent="0.6">
      <c r="D13" s="16"/>
      <c r="E13" s="22">
        <v>0.2</v>
      </c>
      <c r="F13" s="18"/>
    </row>
    <row r="14" spans="2:7" ht="20.7" customHeight="1" thickBot="1" x14ac:dyDescent="0.6">
      <c r="E14" s="18"/>
      <c r="F14" s="18"/>
    </row>
    <row r="15" spans="2:7" ht="20.7" customHeight="1" thickBot="1" x14ac:dyDescent="0.6">
      <c r="D15" s="16"/>
      <c r="E15" s="17" t="s">
        <v>24</v>
      </c>
      <c r="F15" s="21">
        <f>F12*(1+E13)</f>
        <v>0</v>
      </c>
    </row>
  </sheetData>
  <sheetProtection algorithmName="SHA-512" hashValue="nPjvYOupuKmi4LvxgZrbrhIB/MRe2m+AEOJQiRcLFj24xzFldMYU2UNYfe50GJ6FM7/4a7+iMA8fRE1LLUagXg==" saltValue="ffsUCHF2L0b0Zigm6y6gcg==" spinCount="100000" sheet="1" formatCells="0"/>
  <mergeCells count="1">
    <mergeCell ref="B1:C1"/>
  </mergeCell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D1" r:id="rId4" xr:uid="{B4A7315F-8EF6-45A8-9A4D-20C61E9244E1}"/>
  </hyperlinks>
  <pageMargins left="0.7" right="0.7" top="0.75" bottom="0.75" header="0.3" footer="0.3"/>
  <pageSetup paperSize="9" orientation="portrait" verticalDpi="300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76590E-F0C9-49B4-9516-084FCF4F4BDC}">
          <x14:formula1>
            <xm:f>Catalogue!$C$4:$C$12</xm:f>
          </x14:formula1>
          <xm:sqref>B4:B9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9D74E-3919-48B7-9418-32276642FE49}">
  <dimension ref="B1:L12"/>
  <sheetViews>
    <sheetView workbookViewId="0">
      <selection activeCell="I11" sqref="I11"/>
    </sheetView>
  </sheetViews>
  <sheetFormatPr baseColWidth="10" defaultRowHeight="20.7" customHeight="1" x14ac:dyDescent="0.55000000000000004"/>
  <cols>
    <col min="1" max="1" width="10.9453125" style="1"/>
    <col min="2" max="2" width="9.83984375" style="1" customWidth="1"/>
    <col min="3" max="3" width="10.9453125" style="1" customWidth="1"/>
    <col min="4" max="4" width="38.734375" style="1" customWidth="1"/>
    <col min="5" max="5" width="19.5234375" style="1" bestFit="1" customWidth="1"/>
    <col min="6" max="6" width="9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25" t="s">
        <v>3</v>
      </c>
      <c r="C1" s="26"/>
      <c r="D1" s="3" t="s">
        <v>0</v>
      </c>
      <c r="E1" s="4" t="s">
        <v>1</v>
      </c>
      <c r="F1" s="4"/>
      <c r="G1" s="5" t="s">
        <v>2</v>
      </c>
      <c r="K1" s="2"/>
      <c r="L1" s="2"/>
    </row>
    <row r="2" spans="2:12" ht="20.7" customHeight="1" thickBot="1" x14ac:dyDescent="0.6"/>
    <row r="3" spans="2:12" ht="37.5" customHeight="1" thickBot="1" x14ac:dyDescent="0.6">
      <c r="C3" s="9" t="s">
        <v>29</v>
      </c>
      <c r="D3" s="10" t="s">
        <v>4</v>
      </c>
      <c r="E3" s="12" t="s">
        <v>27</v>
      </c>
    </row>
    <row r="4" spans="2:12" ht="20.7" customHeight="1" thickBot="1" x14ac:dyDescent="0.6">
      <c r="C4" s="13" t="s">
        <v>5</v>
      </c>
      <c r="D4" s="13" t="s">
        <v>6</v>
      </c>
      <c r="E4" s="15">
        <v>250</v>
      </c>
    </row>
    <row r="5" spans="2:12" ht="20.7" customHeight="1" thickBot="1" x14ac:dyDescent="0.6">
      <c r="C5" s="13" t="s">
        <v>7</v>
      </c>
      <c r="D5" s="13" t="s">
        <v>8</v>
      </c>
      <c r="E5" s="15">
        <v>325</v>
      </c>
    </row>
    <row r="6" spans="2:12" ht="20.7" customHeight="1" thickBot="1" x14ac:dyDescent="0.6">
      <c r="C6" s="13" t="s">
        <v>9</v>
      </c>
      <c r="D6" s="13" t="s">
        <v>10</v>
      </c>
      <c r="E6" s="15">
        <v>175</v>
      </c>
    </row>
    <row r="7" spans="2:12" ht="20.7" customHeight="1" thickBot="1" x14ac:dyDescent="0.6">
      <c r="C7" s="13" t="s">
        <v>11</v>
      </c>
      <c r="D7" s="13" t="s">
        <v>12</v>
      </c>
      <c r="E7" s="15">
        <v>290</v>
      </c>
    </row>
    <row r="8" spans="2:12" ht="20.7" customHeight="1" thickBot="1" x14ac:dyDescent="0.6">
      <c r="C8" s="13" t="s">
        <v>13</v>
      </c>
      <c r="D8" s="13" t="s">
        <v>14</v>
      </c>
      <c r="E8" s="15">
        <v>445</v>
      </c>
    </row>
    <row r="9" spans="2:12" ht="20.7" customHeight="1" thickBot="1" x14ac:dyDescent="0.6">
      <c r="C9" s="13" t="s">
        <v>15</v>
      </c>
      <c r="D9" s="13" t="s">
        <v>16</v>
      </c>
      <c r="E9" s="15">
        <v>90</v>
      </c>
    </row>
    <row r="10" spans="2:12" ht="20.7" customHeight="1" thickBot="1" x14ac:dyDescent="0.6">
      <c r="C10" s="13" t="s">
        <v>17</v>
      </c>
      <c r="D10" s="13" t="s">
        <v>18</v>
      </c>
      <c r="E10" s="15">
        <v>85</v>
      </c>
    </row>
    <row r="11" spans="2:12" ht="20.7" customHeight="1" thickBot="1" x14ac:dyDescent="0.6">
      <c r="C11" s="13" t="s">
        <v>19</v>
      </c>
      <c r="D11" s="13" t="s">
        <v>20</v>
      </c>
      <c r="E11" s="15">
        <v>70</v>
      </c>
    </row>
    <row r="12" spans="2:12" ht="20.7" customHeight="1" thickBot="1" x14ac:dyDescent="0.6">
      <c r="C12" s="13" t="s">
        <v>21</v>
      </c>
      <c r="D12" s="13" t="s">
        <v>22</v>
      </c>
      <c r="E12" s="15">
        <v>105</v>
      </c>
    </row>
  </sheetData>
  <sheetProtection algorithmName="SHA-512" hashValue="Db2swn59tlLdFx7cfIacNVQVy8Oe44zdKr4PKW62ATQo+bNYBtCacli7ofWc3caJ5cd+GQBV7tHHfNKlDgulZQ==" saltValue="gBNfPrULP05YgXbZ5KNsqg==" spinCount="100000" sheet="1" formatCells="0"/>
  <mergeCells count="1">
    <mergeCell ref="B1:C1"/>
  </mergeCells>
  <hyperlinks>
    <hyperlink ref="B1" r:id="rId1" display="Bonache.fr" xr:uid="{079C209C-D5DD-478B-BBF8-ED9ADD728813}"/>
    <hyperlink ref="E1" r:id="rId2" xr:uid="{6832F605-D49B-496D-9C5F-C8A8631A88BB}"/>
    <hyperlink ref="G1" r:id="rId3" xr:uid="{8AA89F48-72C7-4B6C-801D-0C918AD5F48C}"/>
    <hyperlink ref="D1" r:id="rId4" xr:uid="{FAB9DBB4-2619-4A74-975B-2C21A7F45390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Facture</vt:lpstr>
      <vt:lpstr>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2020-04-01T16:08:39Z</dcterms:modified>
</cp:coreProperties>
</file>