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Excel\__EXCEL2016\sources\69-extraire-donnees-recoupees\sources\"/>
    </mc:Choice>
  </mc:AlternateContent>
  <bookViews>
    <workbookView xWindow="0" yWindow="0" windowWidth="23040" windowHeight="8808" xr2:uid="{00000000-000D-0000-FFFF-FFFF00000000}"/>
  </bookViews>
  <sheets>
    <sheet name="bd_sorties" sheetId="6" r:id="rId1"/>
    <sheet name="listes" sheetId="7" r:id="rId2"/>
  </sheets>
  <definedNames>
    <definedName name="_xlnm._FilterDatabase" localSheetId="0" hidden="1">bd_sorties!$A$1:$I$998</definedName>
    <definedName name="anscount" hidden="1">1</definedName>
    <definedName name="limcount" hidden="1">1</definedName>
    <definedName name="sencount" hidden="1">1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6" l="1"/>
  <c r="G3" i="6" s="1"/>
  <c r="K4" i="6"/>
  <c r="G4" i="6" s="1"/>
  <c r="K5" i="6"/>
  <c r="G5" i="6" s="1"/>
  <c r="K6" i="6"/>
  <c r="G6" i="6" s="1"/>
  <c r="K7" i="6"/>
  <c r="G7" i="6" s="1"/>
  <c r="K8" i="6"/>
  <c r="G8" i="6" s="1"/>
  <c r="K9" i="6"/>
  <c r="G9" i="6" s="1"/>
  <c r="K10" i="6"/>
  <c r="G10" i="6" s="1"/>
  <c r="K11" i="6"/>
  <c r="G11" i="6" s="1"/>
  <c r="K12" i="6"/>
  <c r="G12" i="6" s="1"/>
  <c r="K13" i="6"/>
  <c r="G13" i="6" s="1"/>
  <c r="K14" i="6"/>
  <c r="G14" i="6" s="1"/>
  <c r="K15" i="6"/>
  <c r="G15" i="6" s="1"/>
  <c r="K16" i="6"/>
  <c r="G16" i="6" s="1"/>
  <c r="K17" i="6"/>
  <c r="G17" i="6" s="1"/>
  <c r="K18" i="6"/>
  <c r="G18" i="6" s="1"/>
  <c r="K19" i="6"/>
  <c r="G19" i="6" s="1"/>
  <c r="K20" i="6"/>
  <c r="G20" i="6" s="1"/>
  <c r="K21" i="6"/>
  <c r="G21" i="6" s="1"/>
  <c r="K22" i="6"/>
  <c r="G22" i="6" s="1"/>
  <c r="K23" i="6"/>
  <c r="G23" i="6" s="1"/>
  <c r="K24" i="6"/>
  <c r="G24" i="6" s="1"/>
  <c r="K25" i="6"/>
  <c r="G25" i="6" s="1"/>
  <c r="K26" i="6"/>
  <c r="G26" i="6" s="1"/>
  <c r="K27" i="6"/>
  <c r="G27" i="6" s="1"/>
  <c r="K28" i="6"/>
  <c r="G28" i="6" s="1"/>
  <c r="K29" i="6"/>
  <c r="G29" i="6" s="1"/>
  <c r="K30" i="6"/>
  <c r="G30" i="6" s="1"/>
  <c r="K31" i="6"/>
  <c r="G31" i="6" s="1"/>
  <c r="K32" i="6"/>
  <c r="G32" i="6" s="1"/>
  <c r="K33" i="6"/>
  <c r="G33" i="6" s="1"/>
  <c r="K34" i="6"/>
  <c r="G34" i="6" s="1"/>
  <c r="K35" i="6"/>
  <c r="G35" i="6" s="1"/>
  <c r="K36" i="6"/>
  <c r="G36" i="6" s="1"/>
  <c r="K37" i="6"/>
  <c r="G37" i="6" s="1"/>
  <c r="K38" i="6"/>
  <c r="G38" i="6" s="1"/>
  <c r="K39" i="6"/>
  <c r="G39" i="6" s="1"/>
  <c r="K40" i="6"/>
  <c r="G40" i="6" s="1"/>
  <c r="K41" i="6"/>
  <c r="G41" i="6" s="1"/>
  <c r="K42" i="6"/>
  <c r="G42" i="6" s="1"/>
  <c r="K43" i="6"/>
  <c r="G43" i="6" s="1"/>
  <c r="K44" i="6"/>
  <c r="G44" i="6" s="1"/>
  <c r="K45" i="6"/>
  <c r="G45" i="6" s="1"/>
  <c r="K46" i="6"/>
  <c r="G46" i="6" s="1"/>
  <c r="K47" i="6"/>
  <c r="G47" i="6" s="1"/>
  <c r="K48" i="6"/>
  <c r="G48" i="6" s="1"/>
  <c r="K49" i="6"/>
  <c r="G49" i="6" s="1"/>
  <c r="K50" i="6"/>
  <c r="G50" i="6" s="1"/>
  <c r="K51" i="6"/>
  <c r="G51" i="6" s="1"/>
  <c r="K52" i="6"/>
  <c r="G52" i="6" s="1"/>
  <c r="K53" i="6"/>
  <c r="G53" i="6" s="1"/>
  <c r="K54" i="6"/>
  <c r="G54" i="6" s="1"/>
  <c r="K55" i="6"/>
  <c r="G55" i="6" s="1"/>
  <c r="K56" i="6"/>
  <c r="G56" i="6" s="1"/>
  <c r="K57" i="6"/>
  <c r="G57" i="6" s="1"/>
  <c r="K58" i="6"/>
  <c r="G58" i="6" s="1"/>
  <c r="K59" i="6"/>
  <c r="G59" i="6" s="1"/>
  <c r="K60" i="6"/>
  <c r="G60" i="6" s="1"/>
  <c r="K61" i="6"/>
  <c r="G61" i="6" s="1"/>
  <c r="K62" i="6"/>
  <c r="G62" i="6" s="1"/>
  <c r="K63" i="6"/>
  <c r="G63" i="6" s="1"/>
  <c r="K64" i="6"/>
  <c r="G64" i="6" s="1"/>
  <c r="K65" i="6"/>
  <c r="G65" i="6" s="1"/>
  <c r="K66" i="6"/>
  <c r="G66" i="6" s="1"/>
  <c r="K67" i="6"/>
  <c r="G67" i="6" s="1"/>
  <c r="K68" i="6"/>
  <c r="G68" i="6" s="1"/>
  <c r="K69" i="6"/>
  <c r="G69" i="6" s="1"/>
  <c r="K70" i="6"/>
  <c r="G70" i="6" s="1"/>
  <c r="K71" i="6"/>
  <c r="G71" i="6" s="1"/>
  <c r="K72" i="6"/>
  <c r="G72" i="6" s="1"/>
  <c r="K73" i="6"/>
  <c r="G73" i="6" s="1"/>
  <c r="K74" i="6"/>
  <c r="G74" i="6" s="1"/>
  <c r="K75" i="6"/>
  <c r="G75" i="6" s="1"/>
  <c r="K76" i="6"/>
  <c r="G76" i="6" s="1"/>
  <c r="K77" i="6"/>
  <c r="G77" i="6" s="1"/>
  <c r="K78" i="6"/>
  <c r="G78" i="6" s="1"/>
  <c r="K79" i="6"/>
  <c r="G79" i="6" s="1"/>
  <c r="K80" i="6"/>
  <c r="G80" i="6" s="1"/>
  <c r="K81" i="6"/>
  <c r="G81" i="6" s="1"/>
  <c r="K82" i="6"/>
  <c r="G82" i="6" s="1"/>
  <c r="K83" i="6"/>
  <c r="G83" i="6" s="1"/>
  <c r="K84" i="6"/>
  <c r="G84" i="6" s="1"/>
  <c r="K85" i="6"/>
  <c r="G85" i="6" s="1"/>
  <c r="K86" i="6"/>
  <c r="G86" i="6" s="1"/>
  <c r="K87" i="6"/>
  <c r="G87" i="6" s="1"/>
  <c r="K88" i="6"/>
  <c r="G88" i="6" s="1"/>
  <c r="K89" i="6"/>
  <c r="G89" i="6" s="1"/>
  <c r="K90" i="6"/>
  <c r="G90" i="6" s="1"/>
  <c r="K91" i="6"/>
  <c r="G91" i="6" s="1"/>
  <c r="K92" i="6"/>
  <c r="G92" i="6" s="1"/>
  <c r="K93" i="6"/>
  <c r="G93" i="6" s="1"/>
  <c r="K94" i="6"/>
  <c r="G94" i="6" s="1"/>
  <c r="K95" i="6"/>
  <c r="G95" i="6" s="1"/>
  <c r="K96" i="6"/>
  <c r="G96" i="6" s="1"/>
  <c r="K97" i="6"/>
  <c r="G97" i="6" s="1"/>
  <c r="K98" i="6"/>
  <c r="G98" i="6" s="1"/>
  <c r="K99" i="6"/>
  <c r="G99" i="6" s="1"/>
  <c r="K100" i="6"/>
  <c r="G100" i="6" s="1"/>
  <c r="K101" i="6"/>
  <c r="G101" i="6" s="1"/>
  <c r="K102" i="6"/>
  <c r="G102" i="6" s="1"/>
  <c r="K103" i="6"/>
  <c r="G103" i="6" s="1"/>
  <c r="K104" i="6"/>
  <c r="G104" i="6" s="1"/>
  <c r="K105" i="6"/>
  <c r="G105" i="6" s="1"/>
  <c r="K106" i="6"/>
  <c r="G106" i="6" s="1"/>
  <c r="K107" i="6"/>
  <c r="G107" i="6" s="1"/>
  <c r="K108" i="6"/>
  <c r="G108" i="6" s="1"/>
  <c r="K109" i="6"/>
  <c r="G109" i="6" s="1"/>
  <c r="K110" i="6"/>
  <c r="G110" i="6" s="1"/>
  <c r="K111" i="6"/>
  <c r="G111" i="6" s="1"/>
  <c r="K112" i="6"/>
  <c r="G112" i="6" s="1"/>
  <c r="K113" i="6"/>
  <c r="G113" i="6" s="1"/>
  <c r="K114" i="6"/>
  <c r="G114" i="6" s="1"/>
  <c r="K115" i="6"/>
  <c r="G115" i="6" s="1"/>
  <c r="K116" i="6"/>
  <c r="G116" i="6" s="1"/>
  <c r="K117" i="6"/>
  <c r="G117" i="6" s="1"/>
  <c r="K118" i="6"/>
  <c r="G118" i="6" s="1"/>
  <c r="K119" i="6"/>
  <c r="G119" i="6" s="1"/>
  <c r="K120" i="6"/>
  <c r="G120" i="6" s="1"/>
  <c r="K121" i="6"/>
  <c r="G121" i="6" s="1"/>
  <c r="K122" i="6"/>
  <c r="G122" i="6" s="1"/>
  <c r="K123" i="6"/>
  <c r="G123" i="6" s="1"/>
  <c r="K124" i="6"/>
  <c r="G124" i="6" s="1"/>
  <c r="K125" i="6"/>
  <c r="G125" i="6" s="1"/>
  <c r="K126" i="6"/>
  <c r="G126" i="6" s="1"/>
  <c r="K127" i="6"/>
  <c r="G127" i="6" s="1"/>
  <c r="K128" i="6"/>
  <c r="G128" i="6" s="1"/>
  <c r="K129" i="6"/>
  <c r="G129" i="6" s="1"/>
  <c r="K130" i="6"/>
  <c r="G130" i="6" s="1"/>
  <c r="K131" i="6"/>
  <c r="G131" i="6" s="1"/>
  <c r="K132" i="6"/>
  <c r="G132" i="6" s="1"/>
  <c r="K133" i="6"/>
  <c r="G133" i="6" s="1"/>
  <c r="K134" i="6"/>
  <c r="G134" i="6" s="1"/>
  <c r="K135" i="6"/>
  <c r="G135" i="6" s="1"/>
  <c r="K136" i="6"/>
  <c r="G136" i="6" s="1"/>
  <c r="K137" i="6"/>
  <c r="G137" i="6" s="1"/>
  <c r="K138" i="6"/>
  <c r="G138" i="6" s="1"/>
  <c r="K139" i="6"/>
  <c r="G139" i="6" s="1"/>
  <c r="K140" i="6"/>
  <c r="G140" i="6" s="1"/>
  <c r="K141" i="6"/>
  <c r="G141" i="6" s="1"/>
  <c r="K142" i="6"/>
  <c r="G142" i="6" s="1"/>
  <c r="K143" i="6"/>
  <c r="G143" i="6" s="1"/>
  <c r="K144" i="6"/>
  <c r="G144" i="6" s="1"/>
  <c r="K145" i="6"/>
  <c r="G145" i="6" s="1"/>
  <c r="K146" i="6"/>
  <c r="G146" i="6" s="1"/>
  <c r="K147" i="6"/>
  <c r="G147" i="6" s="1"/>
  <c r="K148" i="6"/>
  <c r="G148" i="6" s="1"/>
  <c r="K149" i="6"/>
  <c r="G149" i="6" s="1"/>
  <c r="K150" i="6"/>
  <c r="G150" i="6" s="1"/>
  <c r="K151" i="6"/>
  <c r="G151" i="6" s="1"/>
  <c r="K152" i="6"/>
  <c r="G152" i="6" s="1"/>
  <c r="K153" i="6"/>
  <c r="G153" i="6" s="1"/>
  <c r="K154" i="6"/>
  <c r="G154" i="6" s="1"/>
  <c r="K155" i="6"/>
  <c r="G155" i="6" s="1"/>
  <c r="K156" i="6"/>
  <c r="G156" i="6" s="1"/>
  <c r="K157" i="6"/>
  <c r="G157" i="6" s="1"/>
  <c r="K158" i="6"/>
  <c r="G158" i="6" s="1"/>
  <c r="K159" i="6"/>
  <c r="G159" i="6" s="1"/>
  <c r="K160" i="6"/>
  <c r="G160" i="6" s="1"/>
  <c r="K161" i="6"/>
  <c r="G161" i="6" s="1"/>
  <c r="K162" i="6"/>
  <c r="G162" i="6" s="1"/>
  <c r="K163" i="6"/>
  <c r="G163" i="6" s="1"/>
  <c r="K164" i="6"/>
  <c r="G164" i="6" s="1"/>
  <c r="K165" i="6"/>
  <c r="G165" i="6" s="1"/>
  <c r="K166" i="6"/>
  <c r="G166" i="6" s="1"/>
  <c r="K167" i="6"/>
  <c r="G167" i="6" s="1"/>
  <c r="K168" i="6"/>
  <c r="G168" i="6" s="1"/>
  <c r="K169" i="6"/>
  <c r="G169" i="6" s="1"/>
  <c r="K170" i="6"/>
  <c r="G170" i="6" s="1"/>
  <c r="K171" i="6"/>
  <c r="G171" i="6" s="1"/>
  <c r="K172" i="6"/>
  <c r="G172" i="6" s="1"/>
  <c r="K173" i="6"/>
  <c r="G173" i="6" s="1"/>
  <c r="K174" i="6"/>
  <c r="G174" i="6" s="1"/>
  <c r="K175" i="6"/>
  <c r="G175" i="6" s="1"/>
  <c r="K176" i="6"/>
  <c r="G176" i="6" s="1"/>
  <c r="K177" i="6"/>
  <c r="G177" i="6" s="1"/>
  <c r="K178" i="6"/>
  <c r="G178" i="6" s="1"/>
  <c r="K179" i="6"/>
  <c r="G179" i="6" s="1"/>
  <c r="K180" i="6"/>
  <c r="G180" i="6" s="1"/>
  <c r="K181" i="6"/>
  <c r="G181" i="6" s="1"/>
  <c r="K182" i="6"/>
  <c r="G182" i="6" s="1"/>
  <c r="K183" i="6"/>
  <c r="G183" i="6" s="1"/>
  <c r="K184" i="6"/>
  <c r="G184" i="6" s="1"/>
  <c r="K185" i="6"/>
  <c r="G185" i="6" s="1"/>
  <c r="K186" i="6"/>
  <c r="G186" i="6" s="1"/>
  <c r="K187" i="6"/>
  <c r="G187" i="6" s="1"/>
  <c r="K188" i="6"/>
  <c r="G188" i="6" s="1"/>
  <c r="K189" i="6"/>
  <c r="G189" i="6" s="1"/>
  <c r="K190" i="6"/>
  <c r="G190" i="6" s="1"/>
  <c r="K191" i="6"/>
  <c r="G191" i="6" s="1"/>
  <c r="K192" i="6"/>
  <c r="G192" i="6" s="1"/>
  <c r="K193" i="6"/>
  <c r="G193" i="6" s="1"/>
  <c r="K194" i="6"/>
  <c r="G194" i="6" s="1"/>
  <c r="K195" i="6"/>
  <c r="G195" i="6" s="1"/>
  <c r="K196" i="6"/>
  <c r="G196" i="6" s="1"/>
  <c r="K197" i="6"/>
  <c r="G197" i="6" s="1"/>
  <c r="K198" i="6"/>
  <c r="G198" i="6" s="1"/>
  <c r="K199" i="6"/>
  <c r="G199" i="6" s="1"/>
  <c r="K200" i="6"/>
  <c r="K201" i="6"/>
  <c r="K202" i="6"/>
  <c r="K203" i="6"/>
  <c r="K204" i="6"/>
  <c r="K205" i="6"/>
  <c r="G205" i="6" s="1"/>
  <c r="K206" i="6"/>
  <c r="G206" i="6" s="1"/>
  <c r="K207" i="6"/>
  <c r="G207" i="6" s="1"/>
  <c r="K208" i="6"/>
  <c r="G208" i="6" s="1"/>
  <c r="K209" i="6"/>
  <c r="G209" i="6" s="1"/>
  <c r="K210" i="6"/>
  <c r="G210" i="6" s="1"/>
  <c r="K211" i="6"/>
  <c r="G211" i="6" s="1"/>
  <c r="K212" i="6"/>
  <c r="G212" i="6" s="1"/>
  <c r="K213" i="6"/>
  <c r="G213" i="6" s="1"/>
  <c r="K214" i="6"/>
  <c r="G214" i="6" s="1"/>
  <c r="K215" i="6"/>
  <c r="G215" i="6" s="1"/>
  <c r="K216" i="6"/>
  <c r="G216" i="6" s="1"/>
  <c r="K217" i="6"/>
  <c r="G217" i="6" s="1"/>
  <c r="K218" i="6"/>
  <c r="G218" i="6" s="1"/>
  <c r="K219" i="6"/>
  <c r="G219" i="6" s="1"/>
  <c r="K220" i="6"/>
  <c r="G220" i="6" s="1"/>
  <c r="K221" i="6"/>
  <c r="K222" i="6"/>
  <c r="K223" i="6"/>
  <c r="K224" i="6"/>
  <c r="G224" i="6" s="1"/>
  <c r="K225" i="6"/>
  <c r="G225" i="6" s="1"/>
  <c r="K226" i="6"/>
  <c r="G226" i="6" s="1"/>
  <c r="K227" i="6"/>
  <c r="G227" i="6" s="1"/>
  <c r="K228" i="6"/>
  <c r="G228" i="6" s="1"/>
  <c r="K229" i="6"/>
  <c r="G229" i="6" s="1"/>
  <c r="K230" i="6"/>
  <c r="G230" i="6" s="1"/>
  <c r="K231" i="6"/>
  <c r="G231" i="6" s="1"/>
  <c r="K232" i="6"/>
  <c r="G232" i="6" s="1"/>
  <c r="K233" i="6"/>
  <c r="G233" i="6" s="1"/>
  <c r="K234" i="6"/>
  <c r="G234" i="6" s="1"/>
  <c r="K235" i="6"/>
  <c r="G235" i="6" s="1"/>
  <c r="K236" i="6"/>
  <c r="G236" i="6" s="1"/>
  <c r="K237" i="6"/>
  <c r="G237" i="6" s="1"/>
  <c r="K238" i="6"/>
  <c r="G238" i="6" s="1"/>
  <c r="K239" i="6"/>
  <c r="G239" i="6" s="1"/>
  <c r="K240" i="6"/>
  <c r="G240" i="6" s="1"/>
  <c r="K241" i="6"/>
  <c r="G241" i="6" s="1"/>
  <c r="K242" i="6"/>
  <c r="G242" i="6" s="1"/>
  <c r="K243" i="6"/>
  <c r="G243" i="6" s="1"/>
  <c r="K244" i="6"/>
  <c r="G244" i="6" s="1"/>
  <c r="K245" i="6"/>
  <c r="G245" i="6" s="1"/>
  <c r="K246" i="6"/>
  <c r="G246" i="6" s="1"/>
  <c r="K247" i="6"/>
  <c r="G247" i="6" s="1"/>
  <c r="K248" i="6"/>
  <c r="G248" i="6" s="1"/>
  <c r="K249" i="6"/>
  <c r="G249" i="6" s="1"/>
  <c r="K250" i="6"/>
  <c r="G250" i="6" s="1"/>
  <c r="K251" i="6"/>
  <c r="G251" i="6" s="1"/>
  <c r="K252" i="6"/>
  <c r="G252" i="6" s="1"/>
  <c r="K253" i="6"/>
  <c r="G253" i="6" s="1"/>
  <c r="K254" i="6"/>
  <c r="G254" i="6" s="1"/>
  <c r="K255" i="6"/>
  <c r="G255" i="6" s="1"/>
  <c r="K256" i="6"/>
  <c r="G256" i="6" s="1"/>
  <c r="K257" i="6"/>
  <c r="G257" i="6" s="1"/>
  <c r="K258" i="6"/>
  <c r="G258" i="6" s="1"/>
  <c r="K259" i="6"/>
  <c r="G259" i="6" s="1"/>
  <c r="K260" i="6"/>
  <c r="G260" i="6" s="1"/>
  <c r="K261" i="6"/>
  <c r="G261" i="6" s="1"/>
  <c r="K262" i="6"/>
  <c r="G262" i="6" s="1"/>
  <c r="K263" i="6"/>
  <c r="G263" i="6" s="1"/>
  <c r="K264" i="6"/>
  <c r="G264" i="6" s="1"/>
  <c r="K265" i="6"/>
  <c r="G265" i="6" s="1"/>
  <c r="K266" i="6"/>
  <c r="G266" i="6" s="1"/>
  <c r="K267" i="6"/>
  <c r="G267" i="6" s="1"/>
  <c r="K268" i="6"/>
  <c r="G268" i="6" s="1"/>
  <c r="K269" i="6"/>
  <c r="G269" i="6" s="1"/>
  <c r="K270" i="6"/>
  <c r="G270" i="6" s="1"/>
  <c r="K271" i="6"/>
  <c r="G271" i="6" s="1"/>
  <c r="K272" i="6"/>
  <c r="G272" i="6" s="1"/>
  <c r="K273" i="6"/>
  <c r="G273" i="6" s="1"/>
  <c r="K274" i="6"/>
  <c r="G274" i="6" s="1"/>
  <c r="K275" i="6"/>
  <c r="K276" i="6"/>
  <c r="K277" i="6"/>
  <c r="K278" i="6"/>
  <c r="K279" i="6"/>
  <c r="G279" i="6" s="1"/>
  <c r="K280" i="6"/>
  <c r="G280" i="6" s="1"/>
  <c r="K281" i="6"/>
  <c r="G281" i="6" s="1"/>
  <c r="K282" i="6"/>
  <c r="G282" i="6" s="1"/>
  <c r="K283" i="6"/>
  <c r="G283" i="6" s="1"/>
  <c r="K284" i="6"/>
  <c r="G284" i="6" s="1"/>
  <c r="K285" i="6"/>
  <c r="G285" i="6" s="1"/>
  <c r="K286" i="6"/>
  <c r="G286" i="6" s="1"/>
  <c r="K287" i="6"/>
  <c r="G287" i="6" s="1"/>
  <c r="K288" i="6"/>
  <c r="G288" i="6" s="1"/>
  <c r="K289" i="6"/>
  <c r="G289" i="6" s="1"/>
  <c r="K290" i="6"/>
  <c r="G290" i="6" s="1"/>
  <c r="K291" i="6"/>
  <c r="G291" i="6" s="1"/>
  <c r="K292" i="6"/>
  <c r="G292" i="6" s="1"/>
  <c r="K293" i="6"/>
  <c r="G293" i="6" s="1"/>
  <c r="K294" i="6"/>
  <c r="G294" i="6" s="1"/>
  <c r="K295" i="6"/>
  <c r="G295" i="6" s="1"/>
  <c r="K296" i="6"/>
  <c r="G296" i="6" s="1"/>
  <c r="K297" i="6"/>
  <c r="G297" i="6" s="1"/>
  <c r="K298" i="6"/>
  <c r="G298" i="6" s="1"/>
  <c r="K299" i="6"/>
  <c r="G299" i="6" s="1"/>
  <c r="K300" i="6"/>
  <c r="G300" i="6" s="1"/>
  <c r="K301" i="6"/>
  <c r="G301" i="6" s="1"/>
  <c r="K302" i="6"/>
  <c r="G302" i="6" s="1"/>
  <c r="K303" i="6"/>
  <c r="G303" i="6" s="1"/>
  <c r="K304" i="6"/>
  <c r="G304" i="6" s="1"/>
  <c r="K305" i="6"/>
  <c r="G305" i="6" s="1"/>
  <c r="K306" i="6"/>
  <c r="G306" i="6" s="1"/>
  <c r="K307" i="6"/>
  <c r="G307" i="6" s="1"/>
  <c r="K308" i="6"/>
  <c r="G308" i="6" s="1"/>
  <c r="K309" i="6"/>
  <c r="G309" i="6" s="1"/>
  <c r="K310" i="6"/>
  <c r="G310" i="6" s="1"/>
  <c r="K311" i="6"/>
  <c r="G311" i="6" s="1"/>
  <c r="K312" i="6"/>
  <c r="G312" i="6" s="1"/>
  <c r="K313" i="6"/>
  <c r="G313" i="6" s="1"/>
  <c r="K314" i="6"/>
  <c r="G314" i="6" s="1"/>
  <c r="K315" i="6"/>
  <c r="G315" i="6" s="1"/>
  <c r="K316" i="6"/>
  <c r="G316" i="6" s="1"/>
  <c r="K317" i="6"/>
  <c r="G317" i="6" s="1"/>
  <c r="K318" i="6"/>
  <c r="G318" i="6" s="1"/>
  <c r="K319" i="6"/>
  <c r="G319" i="6" s="1"/>
  <c r="K320" i="6"/>
  <c r="G320" i="6" s="1"/>
  <c r="K321" i="6"/>
  <c r="G321" i="6" s="1"/>
  <c r="K322" i="6"/>
  <c r="G322" i="6" s="1"/>
  <c r="K323" i="6"/>
  <c r="G323" i="6" s="1"/>
  <c r="K324" i="6"/>
  <c r="G324" i="6" s="1"/>
  <c r="K325" i="6"/>
  <c r="G325" i="6" s="1"/>
  <c r="K326" i="6"/>
  <c r="G326" i="6" s="1"/>
  <c r="K327" i="6"/>
  <c r="G327" i="6" s="1"/>
  <c r="K328" i="6"/>
  <c r="G328" i="6" s="1"/>
  <c r="K329" i="6"/>
  <c r="G329" i="6" s="1"/>
  <c r="K330" i="6"/>
  <c r="G330" i="6" s="1"/>
  <c r="K331" i="6"/>
  <c r="G331" i="6" s="1"/>
  <c r="K332" i="6"/>
  <c r="G332" i="6" s="1"/>
  <c r="K333" i="6"/>
  <c r="G333" i="6" s="1"/>
  <c r="K334" i="6"/>
  <c r="G334" i="6" s="1"/>
  <c r="K335" i="6"/>
  <c r="G335" i="6" s="1"/>
  <c r="K336" i="6"/>
  <c r="G336" i="6" s="1"/>
  <c r="K337" i="6"/>
  <c r="G337" i="6" s="1"/>
  <c r="K338" i="6"/>
  <c r="G338" i="6" s="1"/>
  <c r="K339" i="6"/>
  <c r="G339" i="6" s="1"/>
  <c r="K340" i="6"/>
  <c r="G340" i="6" s="1"/>
  <c r="K341" i="6"/>
  <c r="G341" i="6" s="1"/>
  <c r="K342" i="6"/>
  <c r="G342" i="6" s="1"/>
  <c r="K343" i="6"/>
  <c r="G343" i="6" s="1"/>
  <c r="K344" i="6"/>
  <c r="G344" i="6" s="1"/>
  <c r="K345" i="6"/>
  <c r="G345" i="6" s="1"/>
  <c r="K346" i="6"/>
  <c r="G346" i="6" s="1"/>
  <c r="K347" i="6"/>
  <c r="G347" i="6" s="1"/>
  <c r="K348" i="6"/>
  <c r="G348" i="6" s="1"/>
  <c r="K349" i="6"/>
  <c r="G349" i="6" s="1"/>
  <c r="K350" i="6"/>
  <c r="G350" i="6" s="1"/>
  <c r="K351" i="6"/>
  <c r="G351" i="6" s="1"/>
  <c r="K352" i="6"/>
  <c r="G352" i="6" s="1"/>
  <c r="K353" i="6"/>
  <c r="G353" i="6" s="1"/>
  <c r="K354" i="6"/>
  <c r="G354" i="6" s="1"/>
  <c r="K355" i="6"/>
  <c r="G355" i="6" s="1"/>
  <c r="K356" i="6"/>
  <c r="G356" i="6" s="1"/>
  <c r="K357" i="6"/>
  <c r="G357" i="6" s="1"/>
  <c r="K358" i="6"/>
  <c r="G358" i="6" s="1"/>
  <c r="K359" i="6"/>
  <c r="G359" i="6" s="1"/>
  <c r="K360" i="6"/>
  <c r="G360" i="6" s="1"/>
  <c r="K361" i="6"/>
  <c r="G361" i="6" s="1"/>
  <c r="K362" i="6"/>
  <c r="G362" i="6" s="1"/>
  <c r="K363" i="6"/>
  <c r="G363" i="6" s="1"/>
  <c r="K364" i="6"/>
  <c r="G364" i="6" s="1"/>
  <c r="K365" i="6"/>
  <c r="G365" i="6" s="1"/>
  <c r="K366" i="6"/>
  <c r="G366" i="6" s="1"/>
  <c r="K367" i="6"/>
  <c r="G367" i="6" s="1"/>
  <c r="K368" i="6"/>
  <c r="G368" i="6" s="1"/>
  <c r="K369" i="6"/>
  <c r="G369" i="6" s="1"/>
  <c r="K370" i="6"/>
  <c r="G370" i="6" s="1"/>
  <c r="K371" i="6"/>
  <c r="G371" i="6" s="1"/>
  <c r="K372" i="6"/>
  <c r="G372" i="6" s="1"/>
  <c r="K373" i="6"/>
  <c r="G373" i="6" s="1"/>
  <c r="K374" i="6"/>
  <c r="G374" i="6" s="1"/>
  <c r="K375" i="6"/>
  <c r="G375" i="6" s="1"/>
  <c r="K376" i="6"/>
  <c r="G376" i="6" s="1"/>
  <c r="K377" i="6"/>
  <c r="G377" i="6" s="1"/>
  <c r="K378" i="6"/>
  <c r="G378" i="6" s="1"/>
  <c r="K379" i="6"/>
  <c r="G379" i="6" s="1"/>
  <c r="K380" i="6"/>
  <c r="G380" i="6" s="1"/>
  <c r="K381" i="6"/>
  <c r="G381" i="6" s="1"/>
  <c r="K382" i="6"/>
  <c r="G382" i="6" s="1"/>
  <c r="K383" i="6"/>
  <c r="G383" i="6" s="1"/>
  <c r="K384" i="6"/>
  <c r="G384" i="6" s="1"/>
  <c r="K385" i="6"/>
  <c r="G385" i="6" s="1"/>
  <c r="K386" i="6"/>
  <c r="G386" i="6" s="1"/>
  <c r="K387" i="6"/>
  <c r="G387" i="6" s="1"/>
  <c r="K388" i="6"/>
  <c r="G388" i="6" s="1"/>
  <c r="K389" i="6"/>
  <c r="G389" i="6" s="1"/>
  <c r="K390" i="6"/>
  <c r="G390" i="6" s="1"/>
  <c r="K391" i="6"/>
  <c r="G391" i="6" s="1"/>
  <c r="K392" i="6"/>
  <c r="G392" i="6" s="1"/>
  <c r="K393" i="6"/>
  <c r="G393" i="6" s="1"/>
  <c r="K394" i="6"/>
  <c r="G394" i="6" s="1"/>
  <c r="K395" i="6"/>
  <c r="G395" i="6" s="1"/>
  <c r="K396" i="6"/>
  <c r="G396" i="6" s="1"/>
  <c r="K397" i="6"/>
  <c r="G397" i="6" s="1"/>
  <c r="K398" i="6"/>
  <c r="G398" i="6" s="1"/>
  <c r="K399" i="6"/>
  <c r="G399" i="6" s="1"/>
  <c r="K400" i="6"/>
  <c r="G400" i="6" s="1"/>
  <c r="K401" i="6"/>
  <c r="G401" i="6" s="1"/>
  <c r="K402" i="6"/>
  <c r="G402" i="6" s="1"/>
  <c r="K403" i="6"/>
  <c r="G403" i="6" s="1"/>
  <c r="K404" i="6"/>
  <c r="G404" i="6" s="1"/>
  <c r="K405" i="6"/>
  <c r="G405" i="6" s="1"/>
  <c r="K406" i="6"/>
  <c r="G406" i="6" s="1"/>
  <c r="K407" i="6"/>
  <c r="G407" i="6" s="1"/>
  <c r="K408" i="6"/>
  <c r="G408" i="6" s="1"/>
  <c r="K409" i="6"/>
  <c r="G409" i="6" s="1"/>
  <c r="K410" i="6"/>
  <c r="G410" i="6" s="1"/>
  <c r="K411" i="6"/>
  <c r="G411" i="6" s="1"/>
  <c r="K412" i="6"/>
  <c r="G412" i="6" s="1"/>
  <c r="K413" i="6"/>
  <c r="G413" i="6" s="1"/>
  <c r="K414" i="6"/>
  <c r="G414" i="6" s="1"/>
  <c r="K415" i="6"/>
  <c r="G415" i="6" s="1"/>
  <c r="K416" i="6"/>
  <c r="G416" i="6" s="1"/>
  <c r="K417" i="6"/>
  <c r="G417" i="6" s="1"/>
  <c r="K418" i="6"/>
  <c r="G418" i="6" s="1"/>
  <c r="K419" i="6"/>
  <c r="G419" i="6" s="1"/>
  <c r="K420" i="6"/>
  <c r="G420" i="6" s="1"/>
  <c r="K421" i="6"/>
  <c r="G421" i="6" s="1"/>
  <c r="K422" i="6"/>
  <c r="G422" i="6" s="1"/>
  <c r="K423" i="6"/>
  <c r="G423" i="6" s="1"/>
  <c r="K424" i="6"/>
  <c r="G424" i="6" s="1"/>
  <c r="K425" i="6"/>
  <c r="G425" i="6" s="1"/>
  <c r="K426" i="6"/>
  <c r="G426" i="6" s="1"/>
  <c r="K427" i="6"/>
  <c r="G427" i="6" s="1"/>
  <c r="K428" i="6"/>
  <c r="G428" i="6" s="1"/>
  <c r="K429" i="6"/>
  <c r="G429" i="6" s="1"/>
  <c r="K430" i="6"/>
  <c r="G430" i="6" s="1"/>
  <c r="K431" i="6"/>
  <c r="G431" i="6" s="1"/>
  <c r="K432" i="6"/>
  <c r="G432" i="6" s="1"/>
  <c r="K433" i="6"/>
  <c r="G433" i="6" s="1"/>
  <c r="K434" i="6"/>
  <c r="G434" i="6" s="1"/>
  <c r="K435" i="6"/>
  <c r="G435" i="6" s="1"/>
  <c r="K436" i="6"/>
  <c r="G436" i="6" s="1"/>
  <c r="K437" i="6"/>
  <c r="G437" i="6" s="1"/>
  <c r="K438" i="6"/>
  <c r="G438" i="6" s="1"/>
  <c r="K439" i="6"/>
  <c r="G439" i="6" s="1"/>
  <c r="K440" i="6"/>
  <c r="G440" i="6" s="1"/>
  <c r="K441" i="6"/>
  <c r="G441" i="6" s="1"/>
  <c r="K442" i="6"/>
  <c r="G442" i="6" s="1"/>
  <c r="K443" i="6"/>
  <c r="G443" i="6" s="1"/>
  <c r="K444" i="6"/>
  <c r="G444" i="6" s="1"/>
  <c r="K445" i="6"/>
  <c r="G445" i="6" s="1"/>
  <c r="K446" i="6"/>
  <c r="G446" i="6" s="1"/>
  <c r="K447" i="6"/>
  <c r="G447" i="6" s="1"/>
  <c r="K448" i="6"/>
  <c r="G448" i="6" s="1"/>
  <c r="K449" i="6"/>
  <c r="G449" i="6" s="1"/>
  <c r="K450" i="6"/>
  <c r="G450" i="6" s="1"/>
  <c r="K451" i="6"/>
  <c r="G451" i="6" s="1"/>
  <c r="K452" i="6"/>
  <c r="G452" i="6" s="1"/>
  <c r="K453" i="6"/>
  <c r="G453" i="6" s="1"/>
  <c r="K454" i="6"/>
  <c r="G454" i="6" s="1"/>
  <c r="K455" i="6"/>
  <c r="G455" i="6" s="1"/>
  <c r="K456" i="6"/>
  <c r="G456" i="6" s="1"/>
  <c r="K457" i="6"/>
  <c r="G457" i="6" s="1"/>
  <c r="K458" i="6"/>
  <c r="G458" i="6" s="1"/>
  <c r="K459" i="6"/>
  <c r="G459" i="6" s="1"/>
  <c r="K460" i="6"/>
  <c r="G460" i="6" s="1"/>
  <c r="K461" i="6"/>
  <c r="G461" i="6" s="1"/>
  <c r="K462" i="6"/>
  <c r="G462" i="6" s="1"/>
  <c r="K463" i="6"/>
  <c r="G463" i="6" s="1"/>
  <c r="K464" i="6"/>
  <c r="G464" i="6" s="1"/>
  <c r="K465" i="6"/>
  <c r="G465" i="6" s="1"/>
  <c r="K466" i="6"/>
  <c r="G466" i="6" s="1"/>
  <c r="K467" i="6"/>
  <c r="G467" i="6" s="1"/>
  <c r="K468" i="6"/>
  <c r="G468" i="6" s="1"/>
  <c r="K469" i="6"/>
  <c r="G469" i="6" s="1"/>
  <c r="K470" i="6"/>
  <c r="G470" i="6" s="1"/>
  <c r="K471" i="6"/>
  <c r="G471" i="6" s="1"/>
  <c r="K472" i="6"/>
  <c r="G472" i="6" s="1"/>
  <c r="K473" i="6"/>
  <c r="G473" i="6" s="1"/>
  <c r="K474" i="6"/>
  <c r="G474" i="6" s="1"/>
  <c r="K475" i="6"/>
  <c r="G475" i="6" s="1"/>
  <c r="K476" i="6"/>
  <c r="G476" i="6" s="1"/>
  <c r="K477" i="6"/>
  <c r="G477" i="6" s="1"/>
  <c r="K478" i="6"/>
  <c r="G478" i="6" s="1"/>
  <c r="K479" i="6"/>
  <c r="G479" i="6" s="1"/>
  <c r="K480" i="6"/>
  <c r="G480" i="6" s="1"/>
  <c r="K481" i="6"/>
  <c r="G481" i="6" s="1"/>
  <c r="K482" i="6"/>
  <c r="G482" i="6" s="1"/>
  <c r="K483" i="6"/>
  <c r="G483" i="6" s="1"/>
  <c r="K484" i="6"/>
  <c r="G484" i="6" s="1"/>
  <c r="K485" i="6"/>
  <c r="G485" i="6" s="1"/>
  <c r="K486" i="6"/>
  <c r="G486" i="6" s="1"/>
  <c r="K487" i="6"/>
  <c r="G487" i="6" s="1"/>
  <c r="K488" i="6"/>
  <c r="G488" i="6" s="1"/>
  <c r="K489" i="6"/>
  <c r="G489" i="6" s="1"/>
  <c r="K490" i="6"/>
  <c r="G490" i="6" s="1"/>
  <c r="K491" i="6"/>
  <c r="G491" i="6" s="1"/>
  <c r="K492" i="6"/>
  <c r="G492" i="6" s="1"/>
  <c r="K493" i="6"/>
  <c r="G493" i="6" s="1"/>
  <c r="K494" i="6"/>
  <c r="G494" i="6" s="1"/>
  <c r="K495" i="6"/>
  <c r="G495" i="6" s="1"/>
  <c r="K496" i="6"/>
  <c r="G496" i="6" s="1"/>
  <c r="K497" i="6"/>
  <c r="G497" i="6" s="1"/>
  <c r="K498" i="6"/>
  <c r="G498" i="6" s="1"/>
  <c r="K499" i="6"/>
  <c r="G499" i="6" s="1"/>
  <c r="K500" i="6"/>
  <c r="G500" i="6" s="1"/>
  <c r="K501" i="6"/>
  <c r="G501" i="6" s="1"/>
  <c r="K502" i="6"/>
  <c r="G502" i="6" s="1"/>
  <c r="K503" i="6"/>
  <c r="G503" i="6" s="1"/>
  <c r="K504" i="6"/>
  <c r="G504" i="6" s="1"/>
  <c r="K505" i="6"/>
  <c r="G505" i="6" s="1"/>
  <c r="K506" i="6"/>
  <c r="G506" i="6" s="1"/>
  <c r="K507" i="6"/>
  <c r="G507" i="6" s="1"/>
  <c r="K508" i="6"/>
  <c r="G508" i="6" s="1"/>
  <c r="K509" i="6"/>
  <c r="G509" i="6" s="1"/>
  <c r="K510" i="6"/>
  <c r="G510" i="6" s="1"/>
  <c r="K511" i="6"/>
  <c r="G511" i="6" s="1"/>
  <c r="K512" i="6"/>
  <c r="G512" i="6" s="1"/>
  <c r="K513" i="6"/>
  <c r="G513" i="6" s="1"/>
  <c r="K514" i="6"/>
  <c r="G514" i="6" s="1"/>
  <c r="K515" i="6"/>
  <c r="G515" i="6" s="1"/>
  <c r="K516" i="6"/>
  <c r="G516" i="6" s="1"/>
  <c r="K517" i="6"/>
  <c r="G517" i="6" s="1"/>
  <c r="K518" i="6"/>
  <c r="G518" i="6" s="1"/>
  <c r="K519" i="6"/>
  <c r="G519" i="6" s="1"/>
  <c r="K520" i="6"/>
  <c r="G520" i="6" s="1"/>
  <c r="K521" i="6"/>
  <c r="G521" i="6" s="1"/>
  <c r="K522" i="6"/>
  <c r="G522" i="6" s="1"/>
  <c r="K523" i="6"/>
  <c r="G523" i="6" s="1"/>
  <c r="K524" i="6"/>
  <c r="G524" i="6" s="1"/>
  <c r="K525" i="6"/>
  <c r="G525" i="6" s="1"/>
  <c r="K526" i="6"/>
  <c r="G526" i="6" s="1"/>
  <c r="K527" i="6"/>
  <c r="G527" i="6" s="1"/>
  <c r="K528" i="6"/>
  <c r="G528" i="6" s="1"/>
  <c r="K529" i="6"/>
  <c r="G529" i="6" s="1"/>
  <c r="K530" i="6"/>
  <c r="G530" i="6" s="1"/>
  <c r="K531" i="6"/>
  <c r="G531" i="6" s="1"/>
  <c r="K532" i="6"/>
  <c r="G532" i="6" s="1"/>
  <c r="K533" i="6"/>
  <c r="G533" i="6" s="1"/>
  <c r="K534" i="6"/>
  <c r="G534" i="6" s="1"/>
  <c r="K535" i="6"/>
  <c r="G535" i="6" s="1"/>
  <c r="K536" i="6"/>
  <c r="G536" i="6" s="1"/>
  <c r="K537" i="6"/>
  <c r="G537" i="6" s="1"/>
  <c r="K538" i="6"/>
  <c r="G538" i="6" s="1"/>
  <c r="K539" i="6"/>
  <c r="G539" i="6" s="1"/>
  <c r="K540" i="6"/>
  <c r="G540" i="6" s="1"/>
  <c r="K541" i="6"/>
  <c r="G541" i="6" s="1"/>
  <c r="K542" i="6"/>
  <c r="G542" i="6" s="1"/>
  <c r="K543" i="6"/>
  <c r="G543" i="6" s="1"/>
  <c r="K544" i="6"/>
  <c r="G544" i="6" s="1"/>
  <c r="K545" i="6"/>
  <c r="G545" i="6" s="1"/>
  <c r="K546" i="6"/>
  <c r="G546" i="6" s="1"/>
  <c r="K547" i="6"/>
  <c r="G547" i="6" s="1"/>
  <c r="K548" i="6"/>
  <c r="G548" i="6" s="1"/>
  <c r="K549" i="6"/>
  <c r="G549" i="6" s="1"/>
  <c r="K550" i="6"/>
  <c r="G550" i="6" s="1"/>
  <c r="K551" i="6"/>
  <c r="G551" i="6" s="1"/>
  <c r="K552" i="6"/>
  <c r="G552" i="6" s="1"/>
  <c r="K553" i="6"/>
  <c r="G553" i="6" s="1"/>
  <c r="K554" i="6"/>
  <c r="G554" i="6" s="1"/>
  <c r="K555" i="6"/>
  <c r="G555" i="6" s="1"/>
  <c r="K556" i="6"/>
  <c r="G556" i="6" s="1"/>
  <c r="K557" i="6"/>
  <c r="G557" i="6" s="1"/>
  <c r="K558" i="6"/>
  <c r="G558" i="6" s="1"/>
  <c r="K559" i="6"/>
  <c r="G559" i="6" s="1"/>
  <c r="K560" i="6"/>
  <c r="G560" i="6" s="1"/>
  <c r="K561" i="6"/>
  <c r="G561" i="6" s="1"/>
  <c r="K562" i="6"/>
  <c r="G562" i="6" s="1"/>
  <c r="K563" i="6"/>
  <c r="G563" i="6" s="1"/>
  <c r="K564" i="6"/>
  <c r="G564" i="6" s="1"/>
  <c r="K565" i="6"/>
  <c r="G565" i="6" s="1"/>
  <c r="K566" i="6"/>
  <c r="G566" i="6" s="1"/>
  <c r="K567" i="6"/>
  <c r="G567" i="6" s="1"/>
  <c r="K568" i="6"/>
  <c r="G568" i="6" s="1"/>
  <c r="K569" i="6"/>
  <c r="G569" i="6" s="1"/>
  <c r="K570" i="6"/>
  <c r="G570" i="6" s="1"/>
  <c r="K571" i="6"/>
  <c r="G571" i="6" s="1"/>
  <c r="K572" i="6"/>
  <c r="G572" i="6" s="1"/>
  <c r="K573" i="6"/>
  <c r="G573" i="6" s="1"/>
  <c r="K574" i="6"/>
  <c r="G574" i="6" s="1"/>
  <c r="K575" i="6"/>
  <c r="G575" i="6" s="1"/>
  <c r="K576" i="6"/>
  <c r="G576" i="6" s="1"/>
  <c r="K577" i="6"/>
  <c r="G577" i="6" s="1"/>
  <c r="K578" i="6"/>
  <c r="G578" i="6" s="1"/>
  <c r="K579" i="6"/>
  <c r="G579" i="6" s="1"/>
  <c r="K580" i="6"/>
  <c r="G580" i="6" s="1"/>
  <c r="K581" i="6"/>
  <c r="G581" i="6" s="1"/>
  <c r="K582" i="6"/>
  <c r="G582" i="6" s="1"/>
  <c r="K583" i="6"/>
  <c r="G583" i="6" s="1"/>
  <c r="K584" i="6"/>
  <c r="G584" i="6" s="1"/>
  <c r="K585" i="6"/>
  <c r="G585" i="6" s="1"/>
  <c r="K586" i="6"/>
  <c r="G586" i="6" s="1"/>
  <c r="K587" i="6"/>
  <c r="G587" i="6" s="1"/>
  <c r="K588" i="6"/>
  <c r="G588" i="6" s="1"/>
  <c r="K589" i="6"/>
  <c r="G589" i="6" s="1"/>
  <c r="K590" i="6"/>
  <c r="G590" i="6" s="1"/>
  <c r="K591" i="6"/>
  <c r="G591" i="6" s="1"/>
  <c r="K592" i="6"/>
  <c r="G592" i="6" s="1"/>
  <c r="K593" i="6"/>
  <c r="G593" i="6" s="1"/>
  <c r="K594" i="6"/>
  <c r="G594" i="6" s="1"/>
  <c r="K595" i="6"/>
  <c r="G595" i="6" s="1"/>
  <c r="K596" i="6"/>
  <c r="G596" i="6" s="1"/>
  <c r="K597" i="6"/>
  <c r="G597" i="6" s="1"/>
  <c r="K598" i="6"/>
  <c r="G598" i="6" s="1"/>
  <c r="K599" i="6"/>
  <c r="G599" i="6" s="1"/>
  <c r="K600" i="6"/>
  <c r="G600" i="6" s="1"/>
  <c r="K601" i="6"/>
  <c r="G601" i="6" s="1"/>
  <c r="K602" i="6"/>
  <c r="G602" i="6" s="1"/>
  <c r="K603" i="6"/>
  <c r="G603" i="6" s="1"/>
  <c r="K604" i="6"/>
  <c r="G604" i="6" s="1"/>
  <c r="K605" i="6"/>
  <c r="G605" i="6" s="1"/>
  <c r="K606" i="6"/>
  <c r="G606" i="6" s="1"/>
  <c r="K607" i="6"/>
  <c r="G607" i="6" s="1"/>
  <c r="K608" i="6"/>
  <c r="G608" i="6" s="1"/>
  <c r="K609" i="6"/>
  <c r="G609" i="6" s="1"/>
  <c r="K610" i="6"/>
  <c r="G610" i="6" s="1"/>
  <c r="K611" i="6"/>
  <c r="G611" i="6" s="1"/>
  <c r="K612" i="6"/>
  <c r="G612" i="6" s="1"/>
  <c r="K613" i="6"/>
  <c r="G613" i="6" s="1"/>
  <c r="K614" i="6"/>
  <c r="G614" i="6" s="1"/>
  <c r="K615" i="6"/>
  <c r="G615" i="6" s="1"/>
  <c r="K616" i="6"/>
  <c r="G616" i="6" s="1"/>
  <c r="K617" i="6"/>
  <c r="G617" i="6" s="1"/>
  <c r="K618" i="6"/>
  <c r="G618" i="6" s="1"/>
  <c r="K619" i="6"/>
  <c r="G619" i="6" s="1"/>
  <c r="K620" i="6"/>
  <c r="G620" i="6" s="1"/>
  <c r="K621" i="6"/>
  <c r="G621" i="6" s="1"/>
  <c r="K622" i="6"/>
  <c r="G622" i="6" s="1"/>
  <c r="K623" i="6"/>
  <c r="G623" i="6" s="1"/>
  <c r="K624" i="6"/>
  <c r="G624" i="6" s="1"/>
  <c r="K625" i="6"/>
  <c r="G625" i="6" s="1"/>
  <c r="K626" i="6"/>
  <c r="G626" i="6" s="1"/>
  <c r="K627" i="6"/>
  <c r="G627" i="6" s="1"/>
  <c r="K628" i="6"/>
  <c r="G628" i="6" s="1"/>
  <c r="K629" i="6"/>
  <c r="G629" i="6" s="1"/>
  <c r="K630" i="6"/>
  <c r="G630" i="6" s="1"/>
  <c r="K631" i="6"/>
  <c r="G631" i="6" s="1"/>
  <c r="K632" i="6"/>
  <c r="G632" i="6" s="1"/>
  <c r="K633" i="6"/>
  <c r="G633" i="6" s="1"/>
  <c r="K634" i="6"/>
  <c r="G634" i="6" s="1"/>
  <c r="K635" i="6"/>
  <c r="G635" i="6" s="1"/>
  <c r="K636" i="6"/>
  <c r="G636" i="6" s="1"/>
  <c r="K637" i="6"/>
  <c r="G637" i="6" s="1"/>
  <c r="K638" i="6"/>
  <c r="G638" i="6" s="1"/>
  <c r="K639" i="6"/>
  <c r="G639" i="6" s="1"/>
  <c r="K640" i="6"/>
  <c r="G640" i="6" s="1"/>
  <c r="K641" i="6"/>
  <c r="G641" i="6" s="1"/>
  <c r="K642" i="6"/>
  <c r="G642" i="6" s="1"/>
  <c r="K643" i="6"/>
  <c r="G643" i="6" s="1"/>
  <c r="K644" i="6"/>
  <c r="G644" i="6" s="1"/>
  <c r="K645" i="6"/>
  <c r="G645" i="6" s="1"/>
  <c r="K646" i="6"/>
  <c r="G646" i="6" s="1"/>
  <c r="K647" i="6"/>
  <c r="G647" i="6" s="1"/>
  <c r="K648" i="6"/>
  <c r="G648" i="6" s="1"/>
  <c r="K649" i="6"/>
  <c r="G649" i="6" s="1"/>
  <c r="K650" i="6"/>
  <c r="G650" i="6" s="1"/>
  <c r="K651" i="6"/>
  <c r="G651" i="6" s="1"/>
  <c r="K652" i="6"/>
  <c r="G652" i="6" s="1"/>
  <c r="K653" i="6"/>
  <c r="G653" i="6" s="1"/>
  <c r="K654" i="6"/>
  <c r="G654" i="6" s="1"/>
  <c r="K655" i="6"/>
  <c r="G655" i="6" s="1"/>
  <c r="K656" i="6"/>
  <c r="G656" i="6" s="1"/>
  <c r="K657" i="6"/>
  <c r="G657" i="6" s="1"/>
  <c r="K658" i="6"/>
  <c r="G658" i="6" s="1"/>
  <c r="K659" i="6"/>
  <c r="G659" i="6" s="1"/>
  <c r="K660" i="6"/>
  <c r="G660" i="6" s="1"/>
  <c r="K661" i="6"/>
  <c r="G661" i="6" s="1"/>
  <c r="K662" i="6"/>
  <c r="G662" i="6" s="1"/>
  <c r="K663" i="6"/>
  <c r="G663" i="6" s="1"/>
  <c r="K664" i="6"/>
  <c r="G664" i="6" s="1"/>
  <c r="K665" i="6"/>
  <c r="G665" i="6" s="1"/>
  <c r="K666" i="6"/>
  <c r="G666" i="6" s="1"/>
  <c r="K667" i="6"/>
  <c r="G667" i="6" s="1"/>
  <c r="K668" i="6"/>
  <c r="G668" i="6" s="1"/>
  <c r="K669" i="6"/>
  <c r="G669" i="6" s="1"/>
  <c r="K670" i="6"/>
  <c r="G670" i="6" s="1"/>
  <c r="K671" i="6"/>
  <c r="G671" i="6" s="1"/>
  <c r="K672" i="6"/>
  <c r="G672" i="6" s="1"/>
  <c r="K673" i="6"/>
  <c r="G673" i="6" s="1"/>
  <c r="K674" i="6"/>
  <c r="G674" i="6" s="1"/>
  <c r="K675" i="6"/>
  <c r="G675" i="6" s="1"/>
  <c r="K676" i="6"/>
  <c r="G676" i="6" s="1"/>
  <c r="K677" i="6"/>
  <c r="G677" i="6" s="1"/>
  <c r="K678" i="6"/>
  <c r="G678" i="6" s="1"/>
  <c r="K679" i="6"/>
  <c r="G679" i="6" s="1"/>
  <c r="K680" i="6"/>
  <c r="G680" i="6" s="1"/>
  <c r="K681" i="6"/>
  <c r="G681" i="6" s="1"/>
  <c r="K682" i="6"/>
  <c r="G682" i="6" s="1"/>
  <c r="K683" i="6"/>
  <c r="G683" i="6" s="1"/>
  <c r="K684" i="6"/>
  <c r="G684" i="6" s="1"/>
  <c r="K685" i="6"/>
  <c r="G685" i="6" s="1"/>
  <c r="K686" i="6"/>
  <c r="G686" i="6" s="1"/>
  <c r="K687" i="6"/>
  <c r="G687" i="6" s="1"/>
  <c r="K688" i="6"/>
  <c r="G688" i="6" s="1"/>
  <c r="K689" i="6"/>
  <c r="G689" i="6" s="1"/>
  <c r="K690" i="6"/>
  <c r="G690" i="6" s="1"/>
  <c r="K691" i="6"/>
  <c r="G691" i="6" s="1"/>
  <c r="K692" i="6"/>
  <c r="G692" i="6" s="1"/>
  <c r="K693" i="6"/>
  <c r="G693" i="6" s="1"/>
  <c r="K694" i="6"/>
  <c r="G694" i="6" s="1"/>
  <c r="K695" i="6"/>
  <c r="G695" i="6" s="1"/>
  <c r="K696" i="6"/>
  <c r="G696" i="6" s="1"/>
  <c r="K697" i="6"/>
  <c r="G697" i="6" s="1"/>
  <c r="K698" i="6"/>
  <c r="G698" i="6" s="1"/>
  <c r="K699" i="6"/>
  <c r="G699" i="6" s="1"/>
  <c r="K700" i="6"/>
  <c r="G700" i="6" s="1"/>
  <c r="K701" i="6"/>
  <c r="G701" i="6" s="1"/>
  <c r="K702" i="6"/>
  <c r="G702" i="6" s="1"/>
  <c r="K703" i="6"/>
  <c r="G703" i="6" s="1"/>
  <c r="K704" i="6"/>
  <c r="G704" i="6" s="1"/>
  <c r="K705" i="6"/>
  <c r="G705" i="6" s="1"/>
  <c r="K706" i="6"/>
  <c r="G706" i="6" s="1"/>
  <c r="K707" i="6"/>
  <c r="G707" i="6" s="1"/>
  <c r="K708" i="6"/>
  <c r="G708" i="6" s="1"/>
  <c r="K709" i="6"/>
  <c r="G709" i="6" s="1"/>
  <c r="K710" i="6"/>
  <c r="G710" i="6" s="1"/>
  <c r="K711" i="6"/>
  <c r="G711" i="6" s="1"/>
  <c r="K712" i="6"/>
  <c r="G712" i="6" s="1"/>
  <c r="K713" i="6"/>
  <c r="G713" i="6" s="1"/>
  <c r="K714" i="6"/>
  <c r="G714" i="6" s="1"/>
  <c r="K715" i="6"/>
  <c r="G715" i="6" s="1"/>
  <c r="K716" i="6"/>
  <c r="G716" i="6" s="1"/>
  <c r="K717" i="6"/>
  <c r="G717" i="6" s="1"/>
  <c r="K718" i="6"/>
  <c r="G718" i="6" s="1"/>
  <c r="K719" i="6"/>
  <c r="G719" i="6" s="1"/>
  <c r="K720" i="6"/>
  <c r="G720" i="6" s="1"/>
  <c r="K721" i="6"/>
  <c r="G721" i="6" s="1"/>
  <c r="K722" i="6"/>
  <c r="G722" i="6" s="1"/>
  <c r="K723" i="6"/>
  <c r="G723" i="6" s="1"/>
  <c r="K724" i="6"/>
  <c r="G724" i="6" s="1"/>
  <c r="K725" i="6"/>
  <c r="G725" i="6" s="1"/>
  <c r="K726" i="6"/>
  <c r="G726" i="6" s="1"/>
  <c r="K727" i="6"/>
  <c r="G727" i="6" s="1"/>
  <c r="K728" i="6"/>
  <c r="G728" i="6" s="1"/>
  <c r="K729" i="6"/>
  <c r="G729" i="6" s="1"/>
  <c r="K730" i="6"/>
  <c r="G730" i="6" s="1"/>
  <c r="K731" i="6"/>
  <c r="G731" i="6" s="1"/>
  <c r="K732" i="6"/>
  <c r="G732" i="6" s="1"/>
  <c r="K733" i="6"/>
  <c r="G733" i="6" s="1"/>
  <c r="K734" i="6"/>
  <c r="G734" i="6" s="1"/>
  <c r="K735" i="6"/>
  <c r="G735" i="6" s="1"/>
  <c r="K736" i="6"/>
  <c r="G736" i="6" s="1"/>
  <c r="K737" i="6"/>
  <c r="G737" i="6" s="1"/>
  <c r="K738" i="6"/>
  <c r="G738" i="6" s="1"/>
  <c r="K739" i="6"/>
  <c r="G739" i="6" s="1"/>
  <c r="K740" i="6"/>
  <c r="G740" i="6" s="1"/>
  <c r="K741" i="6"/>
  <c r="G741" i="6" s="1"/>
  <c r="K742" i="6"/>
  <c r="G742" i="6" s="1"/>
  <c r="K743" i="6"/>
  <c r="G743" i="6" s="1"/>
  <c r="K744" i="6"/>
  <c r="G744" i="6" s="1"/>
  <c r="K745" i="6"/>
  <c r="G745" i="6" s="1"/>
  <c r="K746" i="6"/>
  <c r="G746" i="6" s="1"/>
  <c r="K747" i="6"/>
  <c r="G747" i="6" s="1"/>
  <c r="K748" i="6"/>
  <c r="G748" i="6" s="1"/>
  <c r="K749" i="6"/>
  <c r="G749" i="6" s="1"/>
  <c r="K750" i="6"/>
  <c r="G750" i="6" s="1"/>
  <c r="K751" i="6"/>
  <c r="G751" i="6" s="1"/>
  <c r="K752" i="6"/>
  <c r="G752" i="6" s="1"/>
  <c r="K753" i="6"/>
  <c r="G753" i="6" s="1"/>
  <c r="K754" i="6"/>
  <c r="G754" i="6" s="1"/>
  <c r="K755" i="6"/>
  <c r="G755" i="6" s="1"/>
  <c r="K756" i="6"/>
  <c r="G756" i="6" s="1"/>
  <c r="K757" i="6"/>
  <c r="G757" i="6" s="1"/>
  <c r="K758" i="6"/>
  <c r="G758" i="6" s="1"/>
  <c r="K759" i="6"/>
  <c r="G759" i="6" s="1"/>
  <c r="K760" i="6"/>
  <c r="G760" i="6" s="1"/>
  <c r="K761" i="6"/>
  <c r="G761" i="6" s="1"/>
  <c r="K762" i="6"/>
  <c r="G762" i="6" s="1"/>
  <c r="K763" i="6"/>
  <c r="G763" i="6" s="1"/>
  <c r="K764" i="6"/>
  <c r="G764" i="6" s="1"/>
  <c r="K765" i="6"/>
  <c r="G765" i="6" s="1"/>
  <c r="K766" i="6"/>
  <c r="G766" i="6" s="1"/>
  <c r="K767" i="6"/>
  <c r="G767" i="6" s="1"/>
  <c r="K768" i="6"/>
  <c r="G768" i="6" s="1"/>
  <c r="K769" i="6"/>
  <c r="G769" i="6" s="1"/>
  <c r="K770" i="6"/>
  <c r="G770" i="6" s="1"/>
  <c r="K771" i="6"/>
  <c r="G771" i="6" s="1"/>
  <c r="K772" i="6"/>
  <c r="G772" i="6" s="1"/>
  <c r="K773" i="6"/>
  <c r="G773" i="6" s="1"/>
  <c r="K774" i="6"/>
  <c r="G774" i="6" s="1"/>
  <c r="K775" i="6"/>
  <c r="G775" i="6" s="1"/>
  <c r="K776" i="6"/>
  <c r="G776" i="6" s="1"/>
  <c r="K777" i="6"/>
  <c r="G777" i="6" s="1"/>
  <c r="K778" i="6"/>
  <c r="G778" i="6" s="1"/>
  <c r="K779" i="6"/>
  <c r="G779" i="6" s="1"/>
  <c r="K780" i="6"/>
  <c r="G780" i="6" s="1"/>
  <c r="K781" i="6"/>
  <c r="G781" i="6" s="1"/>
  <c r="K782" i="6"/>
  <c r="G782" i="6" s="1"/>
  <c r="K783" i="6"/>
  <c r="G783" i="6" s="1"/>
  <c r="K784" i="6"/>
  <c r="G784" i="6" s="1"/>
  <c r="K785" i="6"/>
  <c r="G785" i="6" s="1"/>
  <c r="K786" i="6"/>
  <c r="G786" i="6" s="1"/>
  <c r="K787" i="6"/>
  <c r="G787" i="6" s="1"/>
  <c r="K788" i="6"/>
  <c r="G788" i="6" s="1"/>
  <c r="K789" i="6"/>
  <c r="G789" i="6" s="1"/>
  <c r="K790" i="6"/>
  <c r="G790" i="6" s="1"/>
  <c r="K791" i="6"/>
  <c r="G791" i="6" s="1"/>
  <c r="K792" i="6"/>
  <c r="G792" i="6" s="1"/>
  <c r="K793" i="6"/>
  <c r="G793" i="6" s="1"/>
  <c r="K794" i="6"/>
  <c r="G794" i="6" s="1"/>
  <c r="K795" i="6"/>
  <c r="G795" i="6" s="1"/>
  <c r="K796" i="6"/>
  <c r="G796" i="6" s="1"/>
  <c r="K797" i="6"/>
  <c r="G797" i="6" s="1"/>
  <c r="K798" i="6"/>
  <c r="G798" i="6" s="1"/>
  <c r="K799" i="6"/>
  <c r="G799" i="6" s="1"/>
  <c r="K800" i="6"/>
  <c r="G800" i="6" s="1"/>
  <c r="K801" i="6"/>
  <c r="G801" i="6" s="1"/>
  <c r="K802" i="6"/>
  <c r="G802" i="6" s="1"/>
  <c r="K803" i="6"/>
  <c r="G803" i="6" s="1"/>
  <c r="K804" i="6"/>
  <c r="G804" i="6" s="1"/>
  <c r="K805" i="6"/>
  <c r="G805" i="6" s="1"/>
  <c r="K806" i="6"/>
  <c r="G806" i="6" s="1"/>
  <c r="K807" i="6"/>
  <c r="G807" i="6" s="1"/>
  <c r="K808" i="6"/>
  <c r="G808" i="6" s="1"/>
  <c r="K809" i="6"/>
  <c r="G809" i="6" s="1"/>
  <c r="K810" i="6"/>
  <c r="G810" i="6" s="1"/>
  <c r="K811" i="6"/>
  <c r="G811" i="6" s="1"/>
  <c r="K812" i="6"/>
  <c r="G812" i="6" s="1"/>
  <c r="K813" i="6"/>
  <c r="G813" i="6" s="1"/>
  <c r="K814" i="6"/>
  <c r="G814" i="6" s="1"/>
  <c r="K815" i="6"/>
  <c r="G815" i="6" s="1"/>
  <c r="K816" i="6"/>
  <c r="G816" i="6" s="1"/>
  <c r="K817" i="6"/>
  <c r="G817" i="6" s="1"/>
  <c r="K818" i="6"/>
  <c r="G818" i="6" s="1"/>
  <c r="K819" i="6"/>
  <c r="G819" i="6" s="1"/>
  <c r="K820" i="6"/>
  <c r="G820" i="6" s="1"/>
  <c r="K821" i="6"/>
  <c r="G821" i="6" s="1"/>
  <c r="K822" i="6"/>
  <c r="G822" i="6" s="1"/>
  <c r="K823" i="6"/>
  <c r="G823" i="6" s="1"/>
  <c r="K824" i="6"/>
  <c r="G824" i="6" s="1"/>
  <c r="K825" i="6"/>
  <c r="G825" i="6" s="1"/>
  <c r="K826" i="6"/>
  <c r="G826" i="6" s="1"/>
  <c r="K827" i="6"/>
  <c r="G827" i="6" s="1"/>
  <c r="K828" i="6"/>
  <c r="G828" i="6" s="1"/>
  <c r="K829" i="6"/>
  <c r="G829" i="6" s="1"/>
  <c r="K830" i="6"/>
  <c r="G830" i="6" s="1"/>
  <c r="K831" i="6"/>
  <c r="G831" i="6" s="1"/>
  <c r="K832" i="6"/>
  <c r="G832" i="6" s="1"/>
  <c r="K833" i="6"/>
  <c r="G833" i="6" s="1"/>
  <c r="K834" i="6"/>
  <c r="G834" i="6" s="1"/>
  <c r="K835" i="6"/>
  <c r="G835" i="6" s="1"/>
  <c r="K836" i="6"/>
  <c r="G836" i="6" s="1"/>
  <c r="K837" i="6"/>
  <c r="G837" i="6" s="1"/>
  <c r="K838" i="6"/>
  <c r="G838" i="6" s="1"/>
  <c r="K839" i="6"/>
  <c r="G839" i="6" s="1"/>
  <c r="K840" i="6"/>
  <c r="G840" i="6" s="1"/>
  <c r="K841" i="6"/>
  <c r="G841" i="6" s="1"/>
  <c r="K842" i="6"/>
  <c r="G842" i="6" s="1"/>
  <c r="K843" i="6"/>
  <c r="G843" i="6" s="1"/>
  <c r="K844" i="6"/>
  <c r="G844" i="6" s="1"/>
  <c r="K845" i="6"/>
  <c r="G845" i="6" s="1"/>
  <c r="K846" i="6"/>
  <c r="G846" i="6" s="1"/>
  <c r="K847" i="6"/>
  <c r="G847" i="6" s="1"/>
  <c r="K848" i="6"/>
  <c r="G848" i="6" s="1"/>
  <c r="K849" i="6"/>
  <c r="G849" i="6" s="1"/>
  <c r="K850" i="6"/>
  <c r="G850" i="6" s="1"/>
  <c r="K851" i="6"/>
  <c r="G851" i="6" s="1"/>
  <c r="K852" i="6"/>
  <c r="G852" i="6" s="1"/>
  <c r="K853" i="6"/>
  <c r="G853" i="6" s="1"/>
  <c r="K854" i="6"/>
  <c r="G854" i="6" s="1"/>
  <c r="K855" i="6"/>
  <c r="G855" i="6" s="1"/>
  <c r="K856" i="6"/>
  <c r="G856" i="6" s="1"/>
  <c r="K857" i="6"/>
  <c r="G857" i="6" s="1"/>
  <c r="K858" i="6"/>
  <c r="G858" i="6" s="1"/>
  <c r="K859" i="6"/>
  <c r="G859" i="6" s="1"/>
  <c r="K860" i="6"/>
  <c r="G860" i="6" s="1"/>
  <c r="K861" i="6"/>
  <c r="G861" i="6" s="1"/>
  <c r="K862" i="6"/>
  <c r="G862" i="6" s="1"/>
  <c r="K863" i="6"/>
  <c r="G863" i="6" s="1"/>
  <c r="K864" i="6"/>
  <c r="G864" i="6" s="1"/>
  <c r="K865" i="6"/>
  <c r="G865" i="6" s="1"/>
  <c r="K866" i="6"/>
  <c r="G866" i="6" s="1"/>
  <c r="K867" i="6"/>
  <c r="G867" i="6" s="1"/>
  <c r="K868" i="6"/>
  <c r="G868" i="6" s="1"/>
  <c r="K869" i="6"/>
  <c r="G869" i="6" s="1"/>
  <c r="K870" i="6"/>
  <c r="G870" i="6" s="1"/>
  <c r="K871" i="6"/>
  <c r="G871" i="6" s="1"/>
  <c r="K872" i="6"/>
  <c r="G872" i="6" s="1"/>
  <c r="K873" i="6"/>
  <c r="G873" i="6" s="1"/>
  <c r="K874" i="6"/>
  <c r="G874" i="6" s="1"/>
  <c r="K875" i="6"/>
  <c r="G875" i="6" s="1"/>
  <c r="K876" i="6"/>
  <c r="G876" i="6" s="1"/>
  <c r="K877" i="6"/>
  <c r="G877" i="6" s="1"/>
  <c r="K878" i="6"/>
  <c r="G878" i="6" s="1"/>
  <c r="K879" i="6"/>
  <c r="G879" i="6" s="1"/>
  <c r="K880" i="6"/>
  <c r="G880" i="6" s="1"/>
  <c r="K881" i="6"/>
  <c r="G881" i="6" s="1"/>
  <c r="K882" i="6"/>
  <c r="G882" i="6" s="1"/>
  <c r="K883" i="6"/>
  <c r="G883" i="6" s="1"/>
  <c r="K884" i="6"/>
  <c r="G884" i="6" s="1"/>
  <c r="K885" i="6"/>
  <c r="G885" i="6" s="1"/>
  <c r="K886" i="6"/>
  <c r="G886" i="6" s="1"/>
  <c r="K887" i="6"/>
  <c r="G887" i="6" s="1"/>
  <c r="K888" i="6"/>
  <c r="G888" i="6" s="1"/>
  <c r="K889" i="6"/>
  <c r="G889" i="6" s="1"/>
  <c r="K890" i="6"/>
  <c r="G890" i="6" s="1"/>
  <c r="K891" i="6"/>
  <c r="G891" i="6" s="1"/>
  <c r="K892" i="6"/>
  <c r="G892" i="6" s="1"/>
  <c r="K893" i="6"/>
  <c r="G893" i="6" s="1"/>
  <c r="K894" i="6"/>
  <c r="G894" i="6" s="1"/>
  <c r="K895" i="6"/>
  <c r="G895" i="6" s="1"/>
  <c r="K896" i="6"/>
  <c r="G896" i="6" s="1"/>
  <c r="K897" i="6"/>
  <c r="G897" i="6" s="1"/>
  <c r="K898" i="6"/>
  <c r="G898" i="6" s="1"/>
  <c r="K899" i="6"/>
  <c r="G899" i="6" s="1"/>
  <c r="K900" i="6"/>
  <c r="G900" i="6" s="1"/>
  <c r="K901" i="6"/>
  <c r="G901" i="6" s="1"/>
  <c r="K902" i="6"/>
  <c r="G902" i="6" s="1"/>
  <c r="K903" i="6"/>
  <c r="G903" i="6" s="1"/>
  <c r="K904" i="6"/>
  <c r="G904" i="6" s="1"/>
  <c r="K905" i="6"/>
  <c r="G905" i="6" s="1"/>
  <c r="K906" i="6"/>
  <c r="G906" i="6" s="1"/>
  <c r="K907" i="6"/>
  <c r="G907" i="6" s="1"/>
  <c r="K908" i="6"/>
  <c r="G908" i="6" s="1"/>
  <c r="K909" i="6"/>
  <c r="G909" i="6" s="1"/>
  <c r="K910" i="6"/>
  <c r="G910" i="6" s="1"/>
  <c r="K911" i="6"/>
  <c r="G911" i="6" s="1"/>
  <c r="K912" i="6"/>
  <c r="G912" i="6" s="1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G934" i="6" s="1"/>
  <c r="K935" i="6"/>
  <c r="G935" i="6" s="1"/>
  <c r="K936" i="6"/>
  <c r="G936" i="6" s="1"/>
  <c r="K937" i="6"/>
  <c r="G937" i="6" s="1"/>
  <c r="K938" i="6"/>
  <c r="G938" i="6" s="1"/>
  <c r="K939" i="6"/>
  <c r="G939" i="6" s="1"/>
  <c r="K940" i="6"/>
  <c r="G940" i="6" s="1"/>
  <c r="K941" i="6"/>
  <c r="G941" i="6" s="1"/>
  <c r="K942" i="6"/>
  <c r="G942" i="6" s="1"/>
  <c r="K943" i="6"/>
  <c r="G943" i="6" s="1"/>
  <c r="K944" i="6"/>
  <c r="G944" i="6" s="1"/>
  <c r="K945" i="6"/>
  <c r="G945" i="6" s="1"/>
  <c r="K946" i="6"/>
  <c r="G946" i="6" s="1"/>
  <c r="K947" i="6"/>
  <c r="G947" i="6" s="1"/>
  <c r="K948" i="6"/>
  <c r="G948" i="6" s="1"/>
  <c r="K949" i="6"/>
  <c r="G949" i="6" s="1"/>
  <c r="K950" i="6"/>
  <c r="G950" i="6" s="1"/>
  <c r="K951" i="6"/>
  <c r="G951" i="6" s="1"/>
  <c r="K952" i="6"/>
  <c r="G952" i="6" s="1"/>
  <c r="K953" i="6"/>
  <c r="G953" i="6" s="1"/>
  <c r="K954" i="6"/>
  <c r="G954" i="6" s="1"/>
  <c r="K955" i="6"/>
  <c r="G955" i="6" s="1"/>
  <c r="K956" i="6"/>
  <c r="G956" i="6" s="1"/>
  <c r="K957" i="6"/>
  <c r="G957" i="6" s="1"/>
  <c r="K958" i="6"/>
  <c r="G958" i="6" s="1"/>
  <c r="K959" i="6"/>
  <c r="G959" i="6" s="1"/>
  <c r="K960" i="6"/>
  <c r="G960" i="6" s="1"/>
  <c r="K961" i="6"/>
  <c r="G961" i="6" s="1"/>
  <c r="K962" i="6"/>
  <c r="G962" i="6" s="1"/>
  <c r="K963" i="6"/>
  <c r="G963" i="6" s="1"/>
  <c r="K964" i="6"/>
  <c r="G964" i="6" s="1"/>
  <c r="K965" i="6"/>
  <c r="G965" i="6" s="1"/>
  <c r="K966" i="6"/>
  <c r="G966" i="6" s="1"/>
  <c r="K967" i="6"/>
  <c r="G967" i="6" s="1"/>
  <c r="K968" i="6"/>
  <c r="G968" i="6" s="1"/>
  <c r="K969" i="6"/>
  <c r="G969" i="6" s="1"/>
  <c r="K970" i="6"/>
  <c r="G970" i="6" s="1"/>
  <c r="K971" i="6"/>
  <c r="G971" i="6" s="1"/>
  <c r="K972" i="6"/>
  <c r="G972" i="6" s="1"/>
  <c r="K973" i="6"/>
  <c r="G973" i="6" s="1"/>
  <c r="K974" i="6"/>
  <c r="G974" i="6" s="1"/>
  <c r="K975" i="6"/>
  <c r="G975" i="6" s="1"/>
  <c r="K976" i="6"/>
  <c r="G976" i="6" s="1"/>
  <c r="K977" i="6"/>
  <c r="G977" i="6" s="1"/>
  <c r="K978" i="6"/>
  <c r="G978" i="6" s="1"/>
  <c r="K979" i="6"/>
  <c r="G979" i="6" s="1"/>
  <c r="K980" i="6"/>
  <c r="G980" i="6" s="1"/>
  <c r="K981" i="6"/>
  <c r="G981" i="6" s="1"/>
  <c r="K982" i="6"/>
  <c r="G982" i="6" s="1"/>
  <c r="K983" i="6"/>
  <c r="G983" i="6" s="1"/>
  <c r="K984" i="6"/>
  <c r="G984" i="6" s="1"/>
  <c r="K985" i="6"/>
  <c r="G985" i="6" s="1"/>
  <c r="K986" i="6"/>
  <c r="G986" i="6" s="1"/>
  <c r="K987" i="6"/>
  <c r="G987" i="6" s="1"/>
  <c r="K988" i="6"/>
  <c r="G988" i="6" s="1"/>
  <c r="K989" i="6"/>
  <c r="G989" i="6" s="1"/>
  <c r="K990" i="6"/>
  <c r="G990" i="6" s="1"/>
  <c r="K991" i="6"/>
  <c r="G991" i="6" s="1"/>
  <c r="K992" i="6"/>
  <c r="G992" i="6" s="1"/>
  <c r="K993" i="6"/>
  <c r="G993" i="6" s="1"/>
  <c r="K994" i="6"/>
  <c r="G994" i="6" s="1"/>
  <c r="K995" i="6"/>
  <c r="G995" i="6" s="1"/>
  <c r="K996" i="6"/>
  <c r="G996" i="6" s="1"/>
  <c r="K997" i="6"/>
  <c r="G997" i="6" s="1"/>
  <c r="K998" i="6"/>
  <c r="G998" i="6" s="1"/>
  <c r="K2" i="6"/>
  <c r="G2" i="6" s="1"/>
  <c r="J2" i="6"/>
  <c r="E2" i="6" s="1"/>
  <c r="J3" i="6"/>
  <c r="E3" i="6" s="1"/>
  <c r="J4" i="6"/>
  <c r="E4" i="6" s="1"/>
  <c r="J5" i="6"/>
  <c r="E5" i="6" s="1"/>
  <c r="J6" i="6"/>
  <c r="E6" i="6" s="1"/>
  <c r="J7" i="6"/>
  <c r="E7" i="6" s="1"/>
  <c r="J8" i="6"/>
  <c r="E8" i="6" s="1"/>
  <c r="J9" i="6"/>
  <c r="E9" i="6" s="1"/>
  <c r="J10" i="6"/>
  <c r="E10" i="6" s="1"/>
  <c r="J11" i="6"/>
  <c r="E11" i="6" s="1"/>
  <c r="J12" i="6"/>
  <c r="E12" i="6" s="1"/>
  <c r="J13" i="6"/>
  <c r="E13" i="6" s="1"/>
  <c r="J14" i="6"/>
  <c r="E14" i="6" s="1"/>
  <c r="J15" i="6"/>
  <c r="E15" i="6" s="1"/>
  <c r="J16" i="6"/>
  <c r="E16" i="6" s="1"/>
  <c r="J17" i="6"/>
  <c r="E17" i="6" s="1"/>
  <c r="J18" i="6"/>
  <c r="E18" i="6" s="1"/>
  <c r="J19" i="6"/>
  <c r="E19" i="6" s="1"/>
  <c r="J20" i="6"/>
  <c r="E20" i="6" s="1"/>
  <c r="J21" i="6"/>
  <c r="E21" i="6" s="1"/>
  <c r="J22" i="6"/>
  <c r="E22" i="6" s="1"/>
  <c r="J23" i="6"/>
  <c r="E23" i="6" s="1"/>
  <c r="J24" i="6"/>
  <c r="E24" i="6" s="1"/>
  <c r="J25" i="6"/>
  <c r="E25" i="6" s="1"/>
  <c r="J26" i="6"/>
  <c r="E26" i="6" s="1"/>
  <c r="J27" i="6"/>
  <c r="E27" i="6" s="1"/>
  <c r="J28" i="6"/>
  <c r="E28" i="6" s="1"/>
  <c r="J29" i="6"/>
  <c r="E29" i="6" s="1"/>
  <c r="J30" i="6"/>
  <c r="E30" i="6" s="1"/>
  <c r="J31" i="6"/>
  <c r="E31" i="6" s="1"/>
  <c r="J32" i="6"/>
  <c r="E32" i="6" s="1"/>
  <c r="J33" i="6"/>
  <c r="E33" i="6" s="1"/>
  <c r="J34" i="6"/>
  <c r="E34" i="6" s="1"/>
  <c r="J35" i="6"/>
  <c r="E35" i="6" s="1"/>
  <c r="J36" i="6"/>
  <c r="E36" i="6" s="1"/>
  <c r="J37" i="6"/>
  <c r="E37" i="6" s="1"/>
  <c r="J38" i="6"/>
  <c r="E38" i="6" s="1"/>
  <c r="J39" i="6"/>
  <c r="E39" i="6" s="1"/>
  <c r="J40" i="6"/>
  <c r="E40" i="6" s="1"/>
  <c r="J41" i="6"/>
  <c r="E41" i="6" s="1"/>
  <c r="J42" i="6"/>
  <c r="E42" i="6" s="1"/>
  <c r="J43" i="6"/>
  <c r="E43" i="6" s="1"/>
  <c r="J44" i="6"/>
  <c r="E44" i="6" s="1"/>
  <c r="J45" i="6"/>
  <c r="E45" i="6" s="1"/>
  <c r="J46" i="6"/>
  <c r="E46" i="6" s="1"/>
  <c r="J47" i="6"/>
  <c r="E47" i="6" s="1"/>
  <c r="J48" i="6"/>
  <c r="E48" i="6" s="1"/>
  <c r="J49" i="6"/>
  <c r="E49" i="6" s="1"/>
  <c r="J50" i="6"/>
  <c r="E50" i="6" s="1"/>
  <c r="J51" i="6"/>
  <c r="E51" i="6" s="1"/>
  <c r="J52" i="6"/>
  <c r="E52" i="6" s="1"/>
  <c r="J53" i="6"/>
  <c r="E53" i="6" s="1"/>
  <c r="J54" i="6"/>
  <c r="E54" i="6" s="1"/>
  <c r="J55" i="6"/>
  <c r="E55" i="6" s="1"/>
  <c r="J56" i="6"/>
  <c r="E56" i="6" s="1"/>
  <c r="J57" i="6"/>
  <c r="E57" i="6" s="1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E238" i="6" s="1"/>
  <c r="J239" i="6"/>
  <c r="E239" i="6" s="1"/>
  <c r="J240" i="6"/>
  <c r="E240" i="6" s="1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E375" i="6" s="1"/>
  <c r="J376" i="6"/>
  <c r="E376" i="6" s="1"/>
  <c r="J377" i="6"/>
  <c r="E377" i="6" s="1"/>
  <c r="J378" i="6"/>
  <c r="E378" i="6" s="1"/>
  <c r="J379" i="6"/>
  <c r="E379" i="6" s="1"/>
  <c r="J380" i="6"/>
  <c r="E380" i="6" s="1"/>
  <c r="J381" i="6"/>
  <c r="E381" i="6" s="1"/>
  <c r="J382" i="6"/>
  <c r="E382" i="6" s="1"/>
  <c r="J383" i="6"/>
  <c r="E383" i="6" s="1"/>
  <c r="J384" i="6"/>
  <c r="E384" i="6" s="1"/>
  <c r="J385" i="6"/>
  <c r="E385" i="6" s="1"/>
  <c r="J386" i="6"/>
  <c r="E386" i="6" s="1"/>
  <c r="J387" i="6"/>
  <c r="E387" i="6" s="1"/>
  <c r="J388" i="6"/>
  <c r="E388" i="6" s="1"/>
  <c r="J389" i="6"/>
  <c r="E389" i="6" s="1"/>
  <c r="J390" i="6"/>
  <c r="E390" i="6" s="1"/>
  <c r="J391" i="6"/>
  <c r="E391" i="6" s="1"/>
  <c r="J392" i="6"/>
  <c r="E392" i="6" s="1"/>
  <c r="J393" i="6"/>
  <c r="E393" i="6" s="1"/>
  <c r="J394" i="6"/>
  <c r="E394" i="6" s="1"/>
  <c r="J395" i="6"/>
  <c r="E395" i="6" s="1"/>
  <c r="J396" i="6"/>
  <c r="E396" i="6" s="1"/>
  <c r="J397" i="6"/>
  <c r="E397" i="6" s="1"/>
  <c r="J398" i="6"/>
  <c r="E398" i="6" s="1"/>
  <c r="J399" i="6"/>
  <c r="E399" i="6" s="1"/>
  <c r="J400" i="6"/>
  <c r="E400" i="6" s="1"/>
  <c r="J401" i="6"/>
  <c r="E401" i="6" s="1"/>
  <c r="J402" i="6"/>
  <c r="E402" i="6" s="1"/>
  <c r="J403" i="6"/>
  <c r="E403" i="6" s="1"/>
  <c r="J404" i="6"/>
  <c r="E404" i="6" s="1"/>
  <c r="J405" i="6"/>
  <c r="E405" i="6" s="1"/>
  <c r="J406" i="6"/>
  <c r="E406" i="6" s="1"/>
  <c r="J407" i="6"/>
  <c r="E407" i="6" s="1"/>
  <c r="J408" i="6"/>
  <c r="E408" i="6" s="1"/>
  <c r="J409" i="6"/>
  <c r="E409" i="6" s="1"/>
  <c r="J410" i="6"/>
  <c r="E410" i="6" s="1"/>
  <c r="J411" i="6"/>
  <c r="E411" i="6" s="1"/>
  <c r="J412" i="6"/>
  <c r="E412" i="6" s="1"/>
  <c r="J413" i="6"/>
  <c r="E413" i="6" s="1"/>
  <c r="J414" i="6"/>
  <c r="E414" i="6" s="1"/>
  <c r="J415" i="6"/>
  <c r="E415" i="6" s="1"/>
  <c r="J416" i="6"/>
  <c r="E416" i="6" s="1"/>
  <c r="J417" i="6"/>
  <c r="E417" i="6" s="1"/>
  <c r="J418" i="6"/>
  <c r="E418" i="6" s="1"/>
  <c r="J419" i="6"/>
  <c r="E419" i="6" s="1"/>
  <c r="J420" i="6"/>
  <c r="E420" i="6" s="1"/>
  <c r="J421" i="6"/>
  <c r="E421" i="6" s="1"/>
  <c r="J422" i="6"/>
  <c r="E422" i="6" s="1"/>
  <c r="J423" i="6"/>
  <c r="E423" i="6" s="1"/>
  <c r="J424" i="6"/>
  <c r="E424" i="6" s="1"/>
  <c r="J425" i="6"/>
  <c r="E425" i="6" s="1"/>
  <c r="J426" i="6"/>
  <c r="E426" i="6" s="1"/>
  <c r="J427" i="6"/>
  <c r="E427" i="6" s="1"/>
  <c r="J428" i="6"/>
  <c r="E428" i="6" s="1"/>
  <c r="J429" i="6"/>
  <c r="E429" i="6" s="1"/>
  <c r="J430" i="6"/>
  <c r="E430" i="6" s="1"/>
  <c r="J431" i="6"/>
  <c r="E431" i="6" s="1"/>
  <c r="J432" i="6"/>
  <c r="E432" i="6" s="1"/>
  <c r="J433" i="6"/>
  <c r="E433" i="6" s="1"/>
  <c r="J434" i="6"/>
  <c r="E434" i="6" s="1"/>
  <c r="J435" i="6"/>
  <c r="E435" i="6" s="1"/>
  <c r="J436" i="6"/>
  <c r="E436" i="6" s="1"/>
  <c r="J437" i="6"/>
  <c r="E437" i="6" s="1"/>
  <c r="J438" i="6"/>
  <c r="E438" i="6" s="1"/>
  <c r="J439" i="6"/>
  <c r="E439" i="6" s="1"/>
  <c r="J440" i="6"/>
  <c r="E440" i="6" s="1"/>
  <c r="J441" i="6"/>
  <c r="E441" i="6" s="1"/>
  <c r="J442" i="6"/>
  <c r="E442" i="6" s="1"/>
  <c r="J443" i="6"/>
  <c r="E443" i="6" s="1"/>
  <c r="J444" i="6"/>
  <c r="E444" i="6" s="1"/>
  <c r="J445" i="6"/>
  <c r="E445" i="6" s="1"/>
  <c r="J446" i="6"/>
  <c r="E446" i="6" s="1"/>
  <c r="J447" i="6"/>
  <c r="E447" i="6" s="1"/>
  <c r="J448" i="6"/>
  <c r="E448" i="6" s="1"/>
  <c r="J449" i="6"/>
  <c r="E449" i="6" s="1"/>
  <c r="J450" i="6"/>
  <c r="E450" i="6" s="1"/>
  <c r="J451" i="6"/>
  <c r="E451" i="6" s="1"/>
  <c r="J452" i="6"/>
  <c r="E452" i="6" s="1"/>
  <c r="J453" i="6"/>
  <c r="E453" i="6" s="1"/>
  <c r="J454" i="6"/>
  <c r="E454" i="6" s="1"/>
  <c r="J455" i="6"/>
  <c r="E455" i="6" s="1"/>
  <c r="J456" i="6"/>
  <c r="E456" i="6" s="1"/>
  <c r="J457" i="6"/>
  <c r="E457" i="6" s="1"/>
  <c r="J458" i="6"/>
  <c r="E458" i="6" s="1"/>
  <c r="J459" i="6"/>
  <c r="E459" i="6" s="1"/>
  <c r="J460" i="6"/>
  <c r="E460" i="6" s="1"/>
  <c r="J461" i="6"/>
  <c r="E461" i="6" s="1"/>
  <c r="J462" i="6"/>
  <c r="E462" i="6" s="1"/>
  <c r="J463" i="6"/>
  <c r="E463" i="6" s="1"/>
  <c r="J464" i="6"/>
  <c r="E464" i="6" s="1"/>
  <c r="J465" i="6"/>
  <c r="E465" i="6" s="1"/>
  <c r="J466" i="6"/>
  <c r="E466" i="6" s="1"/>
  <c r="J467" i="6"/>
  <c r="E467" i="6" s="1"/>
  <c r="J468" i="6"/>
  <c r="E468" i="6" s="1"/>
  <c r="J469" i="6"/>
  <c r="E469" i="6" s="1"/>
  <c r="J470" i="6"/>
  <c r="E470" i="6" s="1"/>
  <c r="J471" i="6"/>
  <c r="E471" i="6" s="1"/>
  <c r="J472" i="6"/>
  <c r="E472" i="6" s="1"/>
  <c r="J473" i="6"/>
  <c r="E473" i="6" s="1"/>
  <c r="J474" i="6"/>
  <c r="E474" i="6" s="1"/>
  <c r="J475" i="6"/>
  <c r="E475" i="6" s="1"/>
  <c r="J476" i="6"/>
  <c r="E476" i="6" s="1"/>
  <c r="J477" i="6"/>
  <c r="E477" i="6" s="1"/>
  <c r="J478" i="6"/>
  <c r="E478" i="6" s="1"/>
  <c r="J479" i="6"/>
  <c r="E479" i="6" s="1"/>
  <c r="J480" i="6"/>
  <c r="E480" i="6" s="1"/>
  <c r="J481" i="6"/>
  <c r="E481" i="6" s="1"/>
  <c r="J482" i="6"/>
  <c r="E482" i="6" s="1"/>
  <c r="J483" i="6"/>
  <c r="E483" i="6" s="1"/>
  <c r="J484" i="6"/>
  <c r="E484" i="6" s="1"/>
  <c r="J485" i="6"/>
  <c r="E485" i="6" s="1"/>
  <c r="J486" i="6"/>
  <c r="E486" i="6" s="1"/>
  <c r="J487" i="6"/>
  <c r="E487" i="6" s="1"/>
  <c r="J488" i="6"/>
  <c r="E488" i="6" s="1"/>
  <c r="J489" i="6"/>
  <c r="E489" i="6" s="1"/>
  <c r="J490" i="6"/>
  <c r="E490" i="6" s="1"/>
  <c r="J491" i="6"/>
  <c r="E491" i="6" s="1"/>
  <c r="J492" i="6"/>
  <c r="E492" i="6" s="1"/>
  <c r="J493" i="6"/>
  <c r="E493" i="6" s="1"/>
  <c r="J494" i="6"/>
  <c r="E494" i="6" s="1"/>
  <c r="J495" i="6"/>
  <c r="E495" i="6" s="1"/>
  <c r="J496" i="6"/>
  <c r="E496" i="6" s="1"/>
  <c r="J497" i="6"/>
  <c r="E497" i="6" s="1"/>
  <c r="J498" i="6"/>
  <c r="E498" i="6" s="1"/>
  <c r="J499" i="6"/>
  <c r="E499" i="6" s="1"/>
  <c r="J500" i="6"/>
  <c r="E500" i="6" s="1"/>
  <c r="J501" i="6"/>
  <c r="E501" i="6" s="1"/>
  <c r="J502" i="6"/>
  <c r="E502" i="6" s="1"/>
  <c r="J503" i="6"/>
  <c r="E503" i="6" s="1"/>
  <c r="J504" i="6"/>
  <c r="E504" i="6" s="1"/>
  <c r="J505" i="6"/>
  <c r="E505" i="6" s="1"/>
  <c r="J506" i="6"/>
  <c r="E506" i="6" s="1"/>
  <c r="J507" i="6"/>
  <c r="E507" i="6" s="1"/>
  <c r="J508" i="6"/>
  <c r="E508" i="6" s="1"/>
  <c r="J509" i="6"/>
  <c r="E509" i="6" s="1"/>
  <c r="J510" i="6"/>
  <c r="E510" i="6" s="1"/>
  <c r="J511" i="6"/>
  <c r="E511" i="6" s="1"/>
  <c r="J512" i="6"/>
  <c r="E512" i="6" s="1"/>
  <c r="J513" i="6"/>
  <c r="E513" i="6" s="1"/>
  <c r="J514" i="6"/>
  <c r="E514" i="6" s="1"/>
  <c r="J515" i="6"/>
  <c r="E515" i="6" s="1"/>
  <c r="J516" i="6"/>
  <c r="E516" i="6" s="1"/>
  <c r="J517" i="6"/>
  <c r="E517" i="6" s="1"/>
  <c r="J518" i="6"/>
  <c r="E518" i="6" s="1"/>
  <c r="J519" i="6"/>
  <c r="E519" i="6" s="1"/>
  <c r="J520" i="6"/>
  <c r="E520" i="6" s="1"/>
  <c r="J521" i="6"/>
  <c r="E521" i="6" s="1"/>
  <c r="J522" i="6"/>
  <c r="E522" i="6" s="1"/>
  <c r="J523" i="6"/>
  <c r="E523" i="6" s="1"/>
  <c r="J524" i="6"/>
  <c r="E524" i="6" s="1"/>
  <c r="J525" i="6"/>
  <c r="E525" i="6" s="1"/>
  <c r="J526" i="6"/>
  <c r="E526" i="6" s="1"/>
  <c r="J527" i="6"/>
  <c r="E527" i="6" s="1"/>
  <c r="J528" i="6"/>
  <c r="E528" i="6" s="1"/>
  <c r="J529" i="6"/>
  <c r="E529" i="6" s="1"/>
  <c r="J530" i="6"/>
  <c r="E530" i="6" s="1"/>
  <c r="J531" i="6"/>
  <c r="E531" i="6" s="1"/>
  <c r="J532" i="6"/>
  <c r="E532" i="6" s="1"/>
  <c r="J533" i="6"/>
  <c r="E533" i="6" s="1"/>
  <c r="J534" i="6"/>
  <c r="E534" i="6" s="1"/>
  <c r="J535" i="6"/>
  <c r="E535" i="6" s="1"/>
  <c r="J536" i="6"/>
  <c r="E536" i="6" s="1"/>
  <c r="J537" i="6"/>
  <c r="E537" i="6" s="1"/>
  <c r="J538" i="6"/>
  <c r="E538" i="6" s="1"/>
  <c r="J539" i="6"/>
  <c r="E539" i="6" s="1"/>
  <c r="J540" i="6"/>
  <c r="E540" i="6" s="1"/>
  <c r="J541" i="6"/>
  <c r="E541" i="6" s="1"/>
  <c r="J542" i="6"/>
  <c r="E542" i="6" s="1"/>
  <c r="J543" i="6"/>
  <c r="E543" i="6" s="1"/>
  <c r="J544" i="6"/>
  <c r="E544" i="6" s="1"/>
  <c r="J545" i="6"/>
  <c r="E545" i="6" s="1"/>
  <c r="J546" i="6"/>
  <c r="E546" i="6" s="1"/>
  <c r="J547" i="6"/>
  <c r="E547" i="6" s="1"/>
  <c r="J548" i="6"/>
  <c r="E548" i="6" s="1"/>
  <c r="J549" i="6"/>
  <c r="E549" i="6" s="1"/>
  <c r="J550" i="6"/>
  <c r="E550" i="6" s="1"/>
  <c r="J551" i="6"/>
  <c r="E551" i="6" s="1"/>
  <c r="J552" i="6"/>
  <c r="E552" i="6" s="1"/>
  <c r="J553" i="6"/>
  <c r="E553" i="6" s="1"/>
  <c r="J554" i="6"/>
  <c r="E554" i="6" s="1"/>
  <c r="J555" i="6"/>
  <c r="E555" i="6" s="1"/>
  <c r="J556" i="6"/>
  <c r="E556" i="6" s="1"/>
  <c r="J557" i="6"/>
  <c r="E557" i="6" s="1"/>
  <c r="J558" i="6"/>
  <c r="E558" i="6" s="1"/>
  <c r="J559" i="6"/>
  <c r="E559" i="6" s="1"/>
  <c r="J560" i="6"/>
  <c r="E560" i="6" s="1"/>
  <c r="J561" i="6"/>
  <c r="E561" i="6" s="1"/>
  <c r="J562" i="6"/>
  <c r="E562" i="6" s="1"/>
  <c r="J563" i="6"/>
  <c r="E563" i="6" s="1"/>
  <c r="J564" i="6"/>
  <c r="E564" i="6" s="1"/>
  <c r="J565" i="6"/>
  <c r="E565" i="6" s="1"/>
  <c r="J566" i="6"/>
  <c r="E566" i="6" s="1"/>
  <c r="J567" i="6"/>
  <c r="E567" i="6" s="1"/>
  <c r="J568" i="6"/>
  <c r="E568" i="6" s="1"/>
  <c r="J569" i="6"/>
  <c r="E569" i="6" s="1"/>
  <c r="J570" i="6"/>
  <c r="E570" i="6" s="1"/>
  <c r="J571" i="6"/>
  <c r="E571" i="6" s="1"/>
  <c r="J572" i="6"/>
  <c r="E572" i="6" s="1"/>
  <c r="J573" i="6"/>
  <c r="E573" i="6" s="1"/>
  <c r="J574" i="6"/>
  <c r="E574" i="6" s="1"/>
  <c r="J575" i="6"/>
  <c r="E575" i="6" s="1"/>
  <c r="J576" i="6"/>
  <c r="E576" i="6" s="1"/>
  <c r="J577" i="6"/>
  <c r="E577" i="6" s="1"/>
  <c r="J578" i="6"/>
  <c r="E578" i="6" s="1"/>
  <c r="J579" i="6"/>
  <c r="E579" i="6" s="1"/>
  <c r="J580" i="6"/>
  <c r="E580" i="6" s="1"/>
  <c r="J581" i="6"/>
  <c r="E581" i="6" s="1"/>
  <c r="J582" i="6"/>
  <c r="E582" i="6" s="1"/>
  <c r="J583" i="6"/>
  <c r="E583" i="6" s="1"/>
  <c r="J584" i="6"/>
  <c r="E584" i="6" s="1"/>
  <c r="J585" i="6"/>
  <c r="E585" i="6" s="1"/>
  <c r="J586" i="6"/>
  <c r="E586" i="6" s="1"/>
  <c r="J587" i="6"/>
  <c r="E587" i="6" s="1"/>
  <c r="J588" i="6"/>
  <c r="E588" i="6" s="1"/>
  <c r="J589" i="6"/>
  <c r="E589" i="6" s="1"/>
  <c r="J590" i="6"/>
  <c r="E590" i="6" s="1"/>
  <c r="J591" i="6"/>
  <c r="E591" i="6" s="1"/>
  <c r="J592" i="6"/>
  <c r="E592" i="6" s="1"/>
  <c r="J593" i="6"/>
  <c r="E593" i="6" s="1"/>
  <c r="J594" i="6"/>
  <c r="E594" i="6" s="1"/>
  <c r="J595" i="6"/>
  <c r="E595" i="6" s="1"/>
  <c r="J596" i="6"/>
  <c r="E596" i="6" s="1"/>
  <c r="J597" i="6"/>
  <c r="E597" i="6" s="1"/>
  <c r="J598" i="6"/>
  <c r="E598" i="6" s="1"/>
  <c r="J599" i="6"/>
  <c r="E599" i="6" s="1"/>
  <c r="J600" i="6"/>
  <c r="E600" i="6" s="1"/>
  <c r="J601" i="6"/>
  <c r="E601" i="6" s="1"/>
  <c r="J602" i="6"/>
  <c r="E602" i="6" s="1"/>
  <c r="J603" i="6"/>
  <c r="E603" i="6" s="1"/>
  <c r="J604" i="6"/>
  <c r="E604" i="6" s="1"/>
  <c r="J605" i="6"/>
  <c r="E605" i="6" s="1"/>
  <c r="J606" i="6"/>
  <c r="E606" i="6" s="1"/>
  <c r="J607" i="6"/>
  <c r="E607" i="6" s="1"/>
  <c r="J608" i="6"/>
  <c r="E608" i="6" s="1"/>
  <c r="J609" i="6"/>
  <c r="E609" i="6" s="1"/>
  <c r="J610" i="6"/>
  <c r="E610" i="6" s="1"/>
  <c r="J611" i="6"/>
  <c r="E611" i="6" s="1"/>
  <c r="J612" i="6"/>
  <c r="E612" i="6" s="1"/>
  <c r="J613" i="6"/>
  <c r="E613" i="6" s="1"/>
  <c r="J614" i="6"/>
  <c r="E614" i="6" s="1"/>
  <c r="J615" i="6"/>
  <c r="E615" i="6" s="1"/>
  <c r="J616" i="6"/>
  <c r="E616" i="6" s="1"/>
  <c r="J617" i="6"/>
  <c r="E617" i="6" s="1"/>
  <c r="J618" i="6"/>
  <c r="E618" i="6" s="1"/>
  <c r="J619" i="6"/>
  <c r="E619" i="6" s="1"/>
  <c r="J620" i="6"/>
  <c r="E620" i="6" s="1"/>
  <c r="J621" i="6"/>
  <c r="E621" i="6" s="1"/>
  <c r="J622" i="6"/>
  <c r="E622" i="6" s="1"/>
  <c r="J623" i="6"/>
  <c r="E623" i="6" s="1"/>
  <c r="J624" i="6"/>
  <c r="E624" i="6" s="1"/>
  <c r="J625" i="6"/>
  <c r="E625" i="6" s="1"/>
  <c r="J626" i="6"/>
  <c r="E626" i="6" s="1"/>
  <c r="J627" i="6"/>
  <c r="E627" i="6" s="1"/>
  <c r="J628" i="6"/>
  <c r="E628" i="6" s="1"/>
  <c r="J629" i="6"/>
  <c r="E629" i="6" s="1"/>
  <c r="J630" i="6"/>
  <c r="E630" i="6" s="1"/>
  <c r="J631" i="6"/>
  <c r="E631" i="6" s="1"/>
  <c r="J632" i="6"/>
  <c r="E632" i="6" s="1"/>
  <c r="J633" i="6"/>
  <c r="E633" i="6" s="1"/>
  <c r="J634" i="6"/>
  <c r="E634" i="6" s="1"/>
  <c r="J635" i="6"/>
  <c r="E635" i="6" s="1"/>
  <c r="J636" i="6"/>
  <c r="E636" i="6" s="1"/>
  <c r="J637" i="6"/>
  <c r="E637" i="6" s="1"/>
  <c r="J638" i="6"/>
  <c r="E638" i="6" s="1"/>
  <c r="J639" i="6"/>
  <c r="E639" i="6" s="1"/>
  <c r="J640" i="6"/>
  <c r="E640" i="6" s="1"/>
  <c r="J641" i="6"/>
  <c r="E641" i="6" s="1"/>
  <c r="J642" i="6"/>
  <c r="E642" i="6" s="1"/>
  <c r="J643" i="6"/>
  <c r="E643" i="6" s="1"/>
  <c r="J644" i="6"/>
  <c r="E644" i="6" s="1"/>
  <c r="J645" i="6"/>
  <c r="E645" i="6" s="1"/>
  <c r="J646" i="6"/>
  <c r="E646" i="6" s="1"/>
  <c r="J647" i="6"/>
  <c r="E647" i="6" s="1"/>
  <c r="J648" i="6"/>
  <c r="E648" i="6" s="1"/>
  <c r="J649" i="6"/>
  <c r="E649" i="6" s="1"/>
  <c r="J650" i="6"/>
  <c r="E650" i="6" s="1"/>
  <c r="J651" i="6"/>
  <c r="E651" i="6" s="1"/>
  <c r="J652" i="6"/>
  <c r="E652" i="6" s="1"/>
  <c r="J653" i="6"/>
  <c r="E653" i="6" s="1"/>
  <c r="J654" i="6"/>
  <c r="E654" i="6" s="1"/>
  <c r="J655" i="6"/>
  <c r="E655" i="6" s="1"/>
  <c r="J656" i="6"/>
  <c r="E656" i="6" s="1"/>
  <c r="J657" i="6"/>
  <c r="E657" i="6" s="1"/>
  <c r="J658" i="6"/>
  <c r="E658" i="6" s="1"/>
  <c r="J659" i="6"/>
  <c r="E659" i="6" s="1"/>
  <c r="J660" i="6"/>
  <c r="E660" i="6" s="1"/>
  <c r="J661" i="6"/>
  <c r="E661" i="6" s="1"/>
  <c r="J662" i="6"/>
  <c r="E662" i="6" s="1"/>
  <c r="J663" i="6"/>
  <c r="E663" i="6" s="1"/>
  <c r="J664" i="6"/>
  <c r="E664" i="6" s="1"/>
  <c r="J665" i="6"/>
  <c r="E665" i="6" s="1"/>
  <c r="J666" i="6"/>
  <c r="E666" i="6" s="1"/>
  <c r="J667" i="6"/>
  <c r="E667" i="6" s="1"/>
  <c r="J668" i="6"/>
  <c r="E668" i="6" s="1"/>
  <c r="J669" i="6"/>
  <c r="E669" i="6" s="1"/>
  <c r="J670" i="6"/>
  <c r="E670" i="6" s="1"/>
  <c r="J671" i="6"/>
  <c r="E671" i="6" s="1"/>
  <c r="J672" i="6"/>
  <c r="E672" i="6" s="1"/>
  <c r="J673" i="6"/>
  <c r="E673" i="6" s="1"/>
  <c r="J674" i="6"/>
  <c r="E674" i="6" s="1"/>
  <c r="J675" i="6"/>
  <c r="E675" i="6" s="1"/>
  <c r="J676" i="6"/>
  <c r="E676" i="6" s="1"/>
  <c r="J677" i="6"/>
  <c r="E677" i="6" s="1"/>
  <c r="J678" i="6"/>
  <c r="E678" i="6" s="1"/>
  <c r="J679" i="6"/>
  <c r="E679" i="6" s="1"/>
  <c r="J680" i="6"/>
  <c r="E680" i="6" s="1"/>
  <c r="J681" i="6"/>
  <c r="E681" i="6" s="1"/>
  <c r="J682" i="6"/>
  <c r="E682" i="6" s="1"/>
  <c r="J683" i="6"/>
  <c r="E683" i="6" s="1"/>
  <c r="J684" i="6"/>
  <c r="E684" i="6" s="1"/>
  <c r="J685" i="6"/>
  <c r="E685" i="6" s="1"/>
  <c r="J686" i="6"/>
  <c r="E686" i="6" s="1"/>
  <c r="J687" i="6"/>
  <c r="E687" i="6" s="1"/>
  <c r="J688" i="6"/>
  <c r="E688" i="6" s="1"/>
  <c r="J689" i="6"/>
  <c r="E689" i="6" s="1"/>
  <c r="J690" i="6"/>
  <c r="E690" i="6" s="1"/>
  <c r="J691" i="6"/>
  <c r="E691" i="6" s="1"/>
  <c r="J692" i="6"/>
  <c r="E692" i="6" s="1"/>
  <c r="J693" i="6"/>
  <c r="E693" i="6" s="1"/>
  <c r="J694" i="6"/>
  <c r="E694" i="6" s="1"/>
  <c r="J695" i="6"/>
  <c r="E695" i="6" s="1"/>
  <c r="J696" i="6"/>
  <c r="E696" i="6" s="1"/>
  <c r="J697" i="6"/>
  <c r="E697" i="6" s="1"/>
  <c r="J698" i="6"/>
  <c r="E698" i="6" s="1"/>
  <c r="J699" i="6"/>
  <c r="E699" i="6" s="1"/>
  <c r="J700" i="6"/>
  <c r="E700" i="6" s="1"/>
  <c r="J701" i="6"/>
  <c r="E701" i="6" s="1"/>
  <c r="J702" i="6"/>
  <c r="E702" i="6" s="1"/>
  <c r="J703" i="6"/>
  <c r="E703" i="6" s="1"/>
  <c r="J704" i="6"/>
  <c r="E704" i="6" s="1"/>
  <c r="J705" i="6"/>
  <c r="E705" i="6" s="1"/>
  <c r="J706" i="6"/>
  <c r="E706" i="6" s="1"/>
  <c r="J707" i="6"/>
  <c r="E707" i="6" s="1"/>
  <c r="J708" i="6"/>
  <c r="E708" i="6" s="1"/>
  <c r="J709" i="6"/>
  <c r="E709" i="6" s="1"/>
  <c r="J710" i="6"/>
  <c r="E710" i="6" s="1"/>
  <c r="J711" i="6"/>
  <c r="E711" i="6" s="1"/>
  <c r="J712" i="6"/>
  <c r="E712" i="6" s="1"/>
  <c r="J713" i="6"/>
  <c r="E713" i="6" s="1"/>
  <c r="J714" i="6"/>
  <c r="E714" i="6" s="1"/>
  <c r="J715" i="6"/>
  <c r="E715" i="6" s="1"/>
  <c r="J716" i="6"/>
  <c r="E716" i="6" s="1"/>
  <c r="J717" i="6"/>
  <c r="E717" i="6" s="1"/>
  <c r="J718" i="6"/>
  <c r="E718" i="6" s="1"/>
  <c r="J719" i="6"/>
  <c r="E719" i="6" s="1"/>
  <c r="J720" i="6"/>
  <c r="E720" i="6" s="1"/>
  <c r="J721" i="6"/>
  <c r="E721" i="6" s="1"/>
  <c r="J722" i="6"/>
  <c r="E722" i="6" s="1"/>
  <c r="J723" i="6"/>
  <c r="E723" i="6" s="1"/>
  <c r="J724" i="6"/>
  <c r="E724" i="6" s="1"/>
  <c r="J725" i="6"/>
  <c r="E725" i="6" s="1"/>
  <c r="J726" i="6"/>
  <c r="E726" i="6" s="1"/>
  <c r="J727" i="6"/>
  <c r="E727" i="6" s="1"/>
  <c r="J728" i="6"/>
  <c r="E728" i="6" s="1"/>
  <c r="J729" i="6"/>
  <c r="E729" i="6" s="1"/>
  <c r="J730" i="6"/>
  <c r="E730" i="6" s="1"/>
  <c r="J731" i="6"/>
  <c r="E731" i="6" s="1"/>
  <c r="J732" i="6"/>
  <c r="E732" i="6" s="1"/>
  <c r="J733" i="6"/>
  <c r="E733" i="6" s="1"/>
  <c r="J734" i="6"/>
  <c r="E734" i="6" s="1"/>
  <c r="J735" i="6"/>
  <c r="E735" i="6" s="1"/>
  <c r="J736" i="6"/>
  <c r="E736" i="6" s="1"/>
  <c r="J737" i="6"/>
  <c r="E737" i="6" s="1"/>
  <c r="J738" i="6"/>
  <c r="E738" i="6" s="1"/>
  <c r="J739" i="6"/>
  <c r="E739" i="6" s="1"/>
  <c r="J740" i="6"/>
  <c r="E740" i="6" s="1"/>
  <c r="J741" i="6"/>
  <c r="E741" i="6" s="1"/>
  <c r="J742" i="6"/>
  <c r="E742" i="6" s="1"/>
  <c r="J743" i="6"/>
  <c r="E743" i="6" s="1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E934" i="6" s="1"/>
  <c r="J935" i="6"/>
  <c r="E935" i="6" s="1"/>
  <c r="J936" i="6"/>
  <c r="E936" i="6" s="1"/>
  <c r="J937" i="6"/>
  <c r="E937" i="6" s="1"/>
  <c r="J938" i="6"/>
  <c r="E938" i="6" s="1"/>
  <c r="J939" i="6"/>
  <c r="E939" i="6" s="1"/>
  <c r="J940" i="6"/>
  <c r="E940" i="6" s="1"/>
  <c r="J941" i="6"/>
  <c r="E941" i="6" s="1"/>
  <c r="J942" i="6"/>
  <c r="E942" i="6" s="1"/>
  <c r="J943" i="6"/>
  <c r="E943" i="6" s="1"/>
  <c r="J944" i="6"/>
  <c r="E944" i="6" s="1"/>
  <c r="J945" i="6"/>
  <c r="E945" i="6" s="1"/>
  <c r="J946" i="6"/>
  <c r="E946" i="6" s="1"/>
  <c r="J947" i="6"/>
  <c r="E947" i="6" s="1"/>
  <c r="J948" i="6"/>
  <c r="E948" i="6" s="1"/>
  <c r="J949" i="6"/>
  <c r="E949" i="6" s="1"/>
  <c r="J950" i="6"/>
  <c r="E950" i="6" s="1"/>
  <c r="J951" i="6"/>
  <c r="E951" i="6" s="1"/>
  <c r="J952" i="6"/>
  <c r="E952" i="6" s="1"/>
  <c r="J953" i="6"/>
  <c r="E953" i="6" s="1"/>
  <c r="J954" i="6"/>
  <c r="E954" i="6" s="1"/>
  <c r="J955" i="6"/>
  <c r="E955" i="6" s="1"/>
  <c r="J956" i="6"/>
  <c r="E956" i="6" s="1"/>
  <c r="J957" i="6"/>
  <c r="E957" i="6" s="1"/>
  <c r="J958" i="6"/>
  <c r="E958" i="6" s="1"/>
  <c r="J959" i="6"/>
  <c r="E959" i="6" s="1"/>
  <c r="J960" i="6"/>
  <c r="E960" i="6" s="1"/>
  <c r="J961" i="6"/>
  <c r="E961" i="6" s="1"/>
  <c r="J962" i="6"/>
  <c r="E962" i="6" s="1"/>
  <c r="J963" i="6"/>
  <c r="E963" i="6" s="1"/>
  <c r="J964" i="6"/>
  <c r="E964" i="6" s="1"/>
  <c r="J965" i="6"/>
  <c r="E965" i="6" s="1"/>
  <c r="J966" i="6"/>
  <c r="E966" i="6" s="1"/>
  <c r="J967" i="6"/>
  <c r="E967" i="6" s="1"/>
  <c r="J968" i="6"/>
  <c r="E968" i="6" s="1"/>
  <c r="J969" i="6"/>
  <c r="E969" i="6" s="1"/>
  <c r="J970" i="6"/>
  <c r="E970" i="6" s="1"/>
  <c r="J971" i="6"/>
  <c r="E971" i="6" s="1"/>
  <c r="J972" i="6"/>
  <c r="E972" i="6" s="1"/>
  <c r="J973" i="6"/>
  <c r="E973" i="6" s="1"/>
  <c r="J974" i="6"/>
  <c r="E974" i="6" s="1"/>
  <c r="J975" i="6"/>
  <c r="E975" i="6" s="1"/>
  <c r="J976" i="6"/>
  <c r="E976" i="6" s="1"/>
  <c r="J977" i="6"/>
  <c r="E977" i="6" s="1"/>
  <c r="J978" i="6"/>
  <c r="E978" i="6" s="1"/>
  <c r="J979" i="6"/>
  <c r="E979" i="6" s="1"/>
  <c r="J980" i="6"/>
  <c r="E980" i="6" s="1"/>
  <c r="J981" i="6"/>
  <c r="E981" i="6" s="1"/>
  <c r="J982" i="6"/>
  <c r="E982" i="6" s="1"/>
  <c r="J983" i="6"/>
  <c r="E983" i="6" s="1"/>
  <c r="J984" i="6"/>
  <c r="E984" i="6" s="1"/>
  <c r="J985" i="6"/>
  <c r="E985" i="6" s="1"/>
  <c r="J986" i="6"/>
  <c r="E986" i="6" s="1"/>
  <c r="J987" i="6"/>
  <c r="E987" i="6" s="1"/>
  <c r="J988" i="6"/>
  <c r="E988" i="6" s="1"/>
  <c r="J989" i="6"/>
  <c r="E989" i="6" s="1"/>
  <c r="J990" i="6"/>
  <c r="E990" i="6" s="1"/>
  <c r="J991" i="6"/>
  <c r="E991" i="6" s="1"/>
  <c r="J992" i="6"/>
  <c r="E992" i="6" s="1"/>
  <c r="J993" i="6"/>
  <c r="E993" i="6" s="1"/>
  <c r="J994" i="6"/>
  <c r="E994" i="6" s="1"/>
  <c r="J995" i="6"/>
  <c r="E995" i="6" s="1"/>
  <c r="J996" i="6"/>
  <c r="E996" i="6" s="1"/>
  <c r="J997" i="6"/>
  <c r="E997" i="6" s="1"/>
  <c r="J998" i="6"/>
  <c r="E998" i="6" s="1"/>
  <c r="G203" i="6"/>
  <c r="G200" i="6"/>
  <c r="E920" i="6"/>
  <c r="E928" i="6"/>
  <c r="E330" i="6"/>
  <c r="E294" i="6"/>
  <c r="E321" i="6"/>
  <c r="E249" i="6"/>
  <c r="E363" i="6"/>
  <c r="E293" i="6"/>
  <c r="E358" i="6"/>
  <c r="E312" i="6"/>
  <c r="E367" i="6"/>
  <c r="E283" i="6"/>
  <c r="E303" i="6"/>
  <c r="E266" i="6"/>
  <c r="E365" i="6"/>
  <c r="L5" i="7" l="1"/>
  <c r="I25" i="7"/>
  <c r="L25" i="7" s="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6" i="7"/>
  <c r="L27" i="7"/>
  <c r="L28" i="7"/>
  <c r="L30" i="7"/>
  <c r="L31" i="7"/>
  <c r="L32" i="7"/>
  <c r="L33" i="7"/>
  <c r="M33" i="7"/>
  <c r="L34" i="7"/>
  <c r="M34" i="7"/>
  <c r="L35" i="7"/>
  <c r="M35" i="7"/>
  <c r="L36" i="7"/>
  <c r="M36" i="7"/>
  <c r="L37" i="7"/>
  <c r="M37" i="7"/>
  <c r="L38" i="7"/>
  <c r="M38" i="7"/>
  <c r="L39" i="7"/>
  <c r="M39" i="7"/>
  <c r="L40" i="7"/>
  <c r="M40" i="7"/>
  <c r="L41" i="7"/>
  <c r="M41" i="7"/>
  <c r="L42" i="7"/>
  <c r="M42" i="7"/>
  <c r="L43" i="7"/>
  <c r="M43" i="7"/>
  <c r="L44" i="7"/>
  <c r="M44" i="7"/>
  <c r="L45" i="7"/>
  <c r="M45" i="7"/>
  <c r="L46" i="7"/>
  <c r="M46" i="7"/>
  <c r="L47" i="7"/>
  <c r="M47" i="7"/>
  <c r="L48" i="7"/>
  <c r="M48" i="7"/>
  <c r="L49" i="7"/>
  <c r="M49" i="7"/>
  <c r="L50" i="7"/>
  <c r="M50" i="7"/>
  <c r="L51" i="7"/>
  <c r="M51" i="7"/>
  <c r="L52" i="7"/>
  <c r="M52" i="7"/>
  <c r="L53" i="7"/>
  <c r="M53" i="7"/>
  <c r="L54" i="7"/>
  <c r="M54" i="7"/>
  <c r="L55" i="7"/>
  <c r="M55" i="7"/>
  <c r="L56" i="7"/>
  <c r="M56" i="7"/>
  <c r="L57" i="7"/>
  <c r="M57" i="7"/>
  <c r="L58" i="7"/>
  <c r="M58" i="7"/>
  <c r="L59" i="7"/>
  <c r="M59" i="7"/>
  <c r="L60" i="7"/>
  <c r="M60" i="7"/>
  <c r="L61" i="7"/>
  <c r="M61" i="7"/>
  <c r="L62" i="7"/>
  <c r="M62" i="7"/>
  <c r="L63" i="7"/>
  <c r="M63" i="7"/>
  <c r="L64" i="7"/>
  <c r="M64" i="7"/>
  <c r="L65" i="7"/>
  <c r="M65" i="7"/>
  <c r="L66" i="7"/>
  <c r="M66" i="7"/>
  <c r="L67" i="7"/>
  <c r="M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6" i="7"/>
  <c r="I27" i="7"/>
  <c r="I28" i="7"/>
  <c r="I29" i="7"/>
  <c r="L29" i="7" s="1"/>
  <c r="I30" i="7"/>
  <c r="I31" i="7"/>
  <c r="I32" i="7"/>
  <c r="G201" i="6"/>
  <c r="G202" i="6"/>
  <c r="G204" i="6"/>
  <c r="E212" i="6"/>
  <c r="E226" i="6"/>
  <c r="E215" i="6"/>
  <c r="E229" i="6"/>
  <c r="E204" i="6"/>
  <c r="E218" i="6"/>
  <c r="E232" i="6"/>
  <c r="E207" i="6"/>
  <c r="E235" i="6"/>
  <c r="E210" i="6"/>
  <c r="E230" i="6"/>
  <c r="E213" i="6"/>
  <c r="E227" i="6"/>
  <c r="E202" i="6"/>
  <c r="E216" i="6"/>
  <c r="E222" i="6"/>
  <c r="E219" i="6"/>
  <c r="E233" i="6"/>
  <c r="E208" i="6"/>
  <c r="E214" i="6"/>
  <c r="E236" i="6"/>
  <c r="E211" i="6"/>
  <c r="E225" i="6"/>
  <c r="E206" i="6"/>
  <c r="E228" i="6"/>
  <c r="E203" i="6"/>
  <c r="E217" i="6"/>
  <c r="E231" i="6"/>
  <c r="E220" i="6"/>
  <c r="E234" i="6"/>
  <c r="E209" i="6"/>
  <c r="E223" i="6"/>
  <c r="E200" i="6"/>
  <c r="E201" i="6"/>
  <c r="E205" i="6"/>
  <c r="E221" i="6"/>
  <c r="E224" i="6" s="1"/>
  <c r="E237" i="6"/>
  <c r="G221" i="6"/>
  <c r="G222" i="6"/>
  <c r="G223" i="6"/>
  <c r="G913" i="6"/>
  <c r="G914" i="6"/>
  <c r="G915" i="6"/>
  <c r="G916" i="6" s="1"/>
  <c r="E151" i="6"/>
  <c r="E99" i="6"/>
  <c r="E182" i="6"/>
  <c r="E107" i="6"/>
  <c r="E71" i="6"/>
  <c r="E154" i="6"/>
  <c r="E160" i="6"/>
  <c r="E77" i="6"/>
  <c r="E186" i="6"/>
  <c r="E197" i="6"/>
  <c r="E59" i="6"/>
  <c r="E111" i="6"/>
  <c r="E92" i="6"/>
  <c r="E58" i="6"/>
  <c r="E181" i="6"/>
  <c r="E192" i="6"/>
  <c r="E134" i="6"/>
  <c r="E87" i="6"/>
  <c r="E70" i="6"/>
  <c r="E118" i="6"/>
  <c r="E66" i="6"/>
  <c r="E174" i="6"/>
  <c r="E147" i="6"/>
  <c r="E96" i="6"/>
  <c r="E172" i="6"/>
  <c r="E152" i="6"/>
  <c r="E133" i="6"/>
  <c r="E173" i="6"/>
  <c r="E146" i="6"/>
  <c r="E187" i="6"/>
  <c r="E136" i="6"/>
  <c r="E117" i="6"/>
  <c r="E178" i="6"/>
  <c r="E190" i="6"/>
  <c r="E114" i="6"/>
  <c r="E157" i="6"/>
  <c r="E137" i="6"/>
  <c r="E110" i="6"/>
  <c r="E75" i="6"/>
  <c r="E191" i="6"/>
  <c r="E108" i="6"/>
  <c r="E88" i="6"/>
  <c r="E69" i="6"/>
  <c r="E171" i="6"/>
  <c r="E150" i="6"/>
  <c r="E123" i="6"/>
  <c r="E72" i="6"/>
  <c r="E130" i="6"/>
  <c r="E140" i="6"/>
  <c r="E153" i="6"/>
  <c r="E126" i="6"/>
  <c r="E145" i="6"/>
  <c r="E93" i="6"/>
  <c r="E73" i="6"/>
  <c r="E138" i="6"/>
  <c r="E159" i="6"/>
  <c r="E127" i="6"/>
  <c r="E90" i="6"/>
  <c r="E183" i="6"/>
  <c r="E164" i="6"/>
  <c r="E177" i="6"/>
  <c r="E86" i="6"/>
  <c r="E97" i="6"/>
  <c r="E167" i="6"/>
  <c r="E148" i="6"/>
  <c r="E60" i="6"/>
  <c r="E89" i="6"/>
  <c r="E165" i="6"/>
  <c r="E176" i="6"/>
  <c r="E188" i="6"/>
  <c r="E168" i="6"/>
  <c r="E149" i="6"/>
  <c r="E76" i="6"/>
  <c r="E166" i="6"/>
  <c r="E139" i="6"/>
  <c r="E119" i="6"/>
  <c r="E100" i="6"/>
  <c r="E113" i="6"/>
  <c r="E189" i="6"/>
  <c r="E198" i="6"/>
  <c r="E103" i="6"/>
  <c r="E84" i="6"/>
  <c r="E184" i="6"/>
  <c r="E101" i="6"/>
  <c r="E98" i="6"/>
  <c r="E155" i="6"/>
  <c r="E104" i="6"/>
  <c r="E85" i="6"/>
  <c r="E193" i="6"/>
  <c r="E102" i="6"/>
  <c r="E128" i="6"/>
  <c r="E170" i="6"/>
  <c r="E195" i="6"/>
  <c r="E144" i="6"/>
  <c r="E125" i="6"/>
  <c r="E82" i="6"/>
  <c r="E106" i="6"/>
  <c r="E179" i="6"/>
  <c r="E120" i="6"/>
  <c r="E132" i="6"/>
  <c r="E143" i="6"/>
  <c r="E91" i="6"/>
  <c r="E199" i="6"/>
  <c r="E180" i="6"/>
  <c r="E129" i="6"/>
  <c r="E74" i="6"/>
  <c r="E109" i="6"/>
  <c r="E158" i="6"/>
  <c r="E131" i="6"/>
  <c r="E80" i="6"/>
  <c r="E61" i="6"/>
  <c r="E169" i="6"/>
  <c r="E142" i="6"/>
  <c r="E115" i="6"/>
  <c r="E162" i="6"/>
  <c r="E163" i="6"/>
  <c r="E79" i="6"/>
  <c r="E95" i="6"/>
  <c r="E135" i="6"/>
  <c r="E116" i="6"/>
  <c r="E65" i="6"/>
  <c r="E141" i="6"/>
  <c r="E185" i="6"/>
  <c r="E94" i="6"/>
  <c r="E67" i="6"/>
  <c r="E175" i="6"/>
  <c r="E156" i="6"/>
  <c r="E105" i="6"/>
  <c r="E78" i="6"/>
  <c r="E161" i="6"/>
  <c r="G933" i="6"/>
  <c r="G919" i="6"/>
  <c r="E911" i="6"/>
  <c r="E829" i="6"/>
  <c r="E763" i="6"/>
  <c r="E903" i="6"/>
  <c r="E821" i="6"/>
  <c r="E914" i="6"/>
  <c r="E910" i="6"/>
  <c r="E844" i="6"/>
  <c r="E778" i="6"/>
  <c r="E902" i="6"/>
  <c r="E772" i="6"/>
  <c r="E857" i="6"/>
  <c r="E766" i="6"/>
  <c r="E923" i="6"/>
  <c r="E792" i="6"/>
  <c r="E789" i="6"/>
  <c r="E832" i="6"/>
  <c r="E799" i="6"/>
  <c r="E768" i="6"/>
  <c r="E746" i="6"/>
  <c r="E870" i="6"/>
  <c r="E899" i="6"/>
  <c r="G922" i="6"/>
  <c r="G931" i="6"/>
  <c r="E847" i="6"/>
  <c r="E765" i="6"/>
  <c r="E922" i="6"/>
  <c r="E839" i="6"/>
  <c r="E757" i="6"/>
  <c r="E850" i="6"/>
  <c r="E846" i="6"/>
  <c r="E780" i="6"/>
  <c r="E929" i="6"/>
  <c r="E838" i="6"/>
  <c r="E931" i="6"/>
  <c r="E793" i="6"/>
  <c r="E925" i="6"/>
  <c r="E859" i="6"/>
  <c r="E871" i="6"/>
  <c r="E848" i="6"/>
  <c r="E882" i="6"/>
  <c r="E824" i="6"/>
  <c r="E876" i="6"/>
  <c r="E897" i="6"/>
  <c r="E806" i="6"/>
  <c r="E835" i="6"/>
  <c r="G917" i="6"/>
  <c r="G921" i="6"/>
  <c r="G930" i="6"/>
  <c r="E783" i="6"/>
  <c r="E924" i="6"/>
  <c r="E858" i="6"/>
  <c r="E775" i="6"/>
  <c r="E916" i="6"/>
  <c r="E752" i="6"/>
  <c r="E782" i="6"/>
  <c r="E776" i="6"/>
  <c r="E865" i="6"/>
  <c r="E774" i="6"/>
  <c r="E867" i="6"/>
  <c r="E800" i="6"/>
  <c r="E861" i="6"/>
  <c r="E795" i="6"/>
  <c r="E807" i="6"/>
  <c r="E884" i="6"/>
  <c r="E818" i="6"/>
  <c r="E878" i="6"/>
  <c r="E812" i="6"/>
  <c r="E833" i="6"/>
  <c r="E901" i="6"/>
  <c r="E771" i="6"/>
  <c r="G928" i="6"/>
  <c r="G926" i="6"/>
  <c r="E926" i="6"/>
  <c r="E860" i="6"/>
  <c r="E794" i="6"/>
  <c r="E918" i="6"/>
  <c r="E852" i="6"/>
  <c r="E873" i="6"/>
  <c r="E760" i="6"/>
  <c r="E875" i="6"/>
  <c r="E801" i="6"/>
  <c r="E933" i="6"/>
  <c r="E803" i="6"/>
  <c r="E879" i="6"/>
  <c r="E797" i="6"/>
  <c r="E888" i="6"/>
  <c r="E864" i="6"/>
  <c r="E820" i="6"/>
  <c r="E905" i="6"/>
  <c r="E814" i="6"/>
  <c r="E907" i="6"/>
  <c r="E769" i="6"/>
  <c r="E837" i="6"/>
  <c r="E930" i="6"/>
  <c r="G932" i="6"/>
  <c r="G923" i="6"/>
  <c r="E862" i="6"/>
  <c r="E796" i="6"/>
  <c r="E786" i="6"/>
  <c r="E854" i="6"/>
  <c r="E788" i="6"/>
  <c r="E809" i="6"/>
  <c r="E877" i="6"/>
  <c r="E811" i="6"/>
  <c r="E856" i="6"/>
  <c r="E869" i="6"/>
  <c r="E898" i="6"/>
  <c r="E815" i="6"/>
  <c r="E880" i="6"/>
  <c r="E890" i="6"/>
  <c r="E886" i="6"/>
  <c r="E756" i="6"/>
  <c r="E841" i="6"/>
  <c r="E750" i="6"/>
  <c r="E843" i="6"/>
  <c r="E919" i="6"/>
  <c r="E773" i="6"/>
  <c r="E866" i="6"/>
  <c r="G927" i="6"/>
  <c r="E889" i="6"/>
  <c r="E798" i="6"/>
  <c r="E872" i="6"/>
  <c r="E808" i="6"/>
  <c r="E790" i="6"/>
  <c r="E840" i="6"/>
  <c r="E895" i="6"/>
  <c r="E813" i="6"/>
  <c r="E747" i="6"/>
  <c r="E887" i="6"/>
  <c r="E805" i="6"/>
  <c r="E834" i="6"/>
  <c r="E751" i="6"/>
  <c r="E892" i="6"/>
  <c r="E762" i="6"/>
  <c r="E822" i="6"/>
  <c r="E915" i="6"/>
  <c r="E777" i="6"/>
  <c r="E909" i="6"/>
  <c r="E779" i="6"/>
  <c r="E855" i="6"/>
  <c r="E932" i="6"/>
  <c r="E802" i="6"/>
  <c r="G924" i="6"/>
  <c r="E825" i="6"/>
  <c r="E904" i="6"/>
  <c r="E891" i="6"/>
  <c r="E881" i="6"/>
  <c r="E816" i="6"/>
  <c r="E883" i="6"/>
  <c r="E831" i="6"/>
  <c r="E749" i="6"/>
  <c r="E906" i="6"/>
  <c r="E823" i="6"/>
  <c r="E900" i="6"/>
  <c r="E770" i="6"/>
  <c r="E894" i="6"/>
  <c r="E828" i="6"/>
  <c r="E849" i="6"/>
  <c r="E758" i="6"/>
  <c r="E851" i="6"/>
  <c r="E927" i="6"/>
  <c r="E845" i="6"/>
  <c r="E874" i="6"/>
  <c r="E791" i="6"/>
  <c r="E868" i="6"/>
  <c r="G929" i="6"/>
  <c r="G918" i="6"/>
  <c r="E761" i="6"/>
  <c r="E893" i="6"/>
  <c r="E827" i="6"/>
  <c r="E817" i="6"/>
  <c r="E885" i="6"/>
  <c r="E819" i="6"/>
  <c r="E767" i="6"/>
  <c r="E908" i="6"/>
  <c r="E842" i="6"/>
  <c r="E759" i="6"/>
  <c r="E836" i="6"/>
  <c r="E921" i="6"/>
  <c r="E830" i="6"/>
  <c r="E764" i="6"/>
  <c r="E785" i="6"/>
  <c r="E853" i="6"/>
  <c r="E787" i="6"/>
  <c r="E863" i="6"/>
  <c r="E781" i="6"/>
  <c r="E810" i="6"/>
  <c r="E784" i="6"/>
  <c r="E804" i="6"/>
  <c r="E744" i="6"/>
  <c r="E745" i="6"/>
  <c r="E748" i="6"/>
  <c r="E753" i="6"/>
  <c r="E754" i="6"/>
  <c r="E755" i="6"/>
  <c r="E826" i="6"/>
  <c r="E896" i="6"/>
  <c r="E912" i="6"/>
  <c r="E913" i="6" s="1"/>
  <c r="E62" i="6"/>
  <c r="E63" i="6"/>
  <c r="E64" i="6"/>
  <c r="E68" i="6"/>
  <c r="E81" i="6"/>
  <c r="E83" i="6"/>
  <c r="E112" i="6"/>
  <c r="E121" i="6"/>
  <c r="E122" i="6"/>
  <c r="E124" i="6"/>
  <c r="E194" i="6"/>
  <c r="E360" i="6"/>
  <c r="E310" i="6"/>
  <c r="E269" i="6"/>
  <c r="E302" i="6"/>
  <c r="E331" i="6"/>
  <c r="E373" i="6"/>
  <c r="E243" i="6"/>
  <c r="E306" i="6"/>
  <c r="E323" i="6"/>
  <c r="E247" i="6"/>
  <c r="E332" i="6"/>
  <c r="E277" i="6"/>
  <c r="E327" i="6"/>
  <c r="E339" i="6"/>
  <c r="E374" i="6"/>
  <c r="E298" i="6"/>
  <c r="E255" i="6"/>
  <c r="E361" i="6"/>
  <c r="E301" i="6"/>
  <c r="E289" i="6"/>
  <c r="E260" i="6"/>
  <c r="E336" i="6"/>
  <c r="E322" i="6"/>
  <c r="E264" i="6"/>
  <c r="E258" i="6"/>
  <c r="E284" i="6"/>
  <c r="E333" i="6"/>
  <c r="E300" i="6"/>
  <c r="E262" i="6"/>
  <c r="E244" i="6"/>
  <c r="E325" i="6"/>
  <c r="E311" i="6"/>
  <c r="E261" i="6"/>
  <c r="E350" i="6"/>
  <c r="E315" i="6"/>
  <c r="E286" i="6"/>
  <c r="E316" i="6"/>
  <c r="E349" i="6"/>
  <c r="E319" i="6"/>
  <c r="E362" i="6"/>
  <c r="E304" i="6"/>
  <c r="E290" i="6"/>
  <c r="E359" i="6"/>
  <c r="E353" i="6"/>
  <c r="E295" i="6"/>
  <c r="E281" i="6"/>
  <c r="E342" i="6"/>
  <c r="E328" i="6"/>
  <c r="E314" i="6"/>
  <c r="E256" i="6"/>
  <c r="E250" i="6"/>
  <c r="E308" i="6"/>
  <c r="E326" i="6"/>
  <c r="E267" i="6"/>
  <c r="E254" i="6"/>
  <c r="E348" i="6"/>
  <c r="E317" i="6"/>
  <c r="E268" i="6"/>
  <c r="E253" i="6"/>
  <c r="E292" i="6"/>
  <c r="E299" i="6"/>
  <c r="E278" i="6"/>
  <c r="E364" i="6"/>
  <c r="E341" i="6"/>
  <c r="E248" i="6"/>
  <c r="G275" i="6"/>
  <c r="E354" i="6"/>
  <c r="E296" i="6"/>
  <c r="E282" i="6"/>
  <c r="E351" i="6"/>
  <c r="E337" i="6"/>
  <c r="E287" i="6"/>
  <c r="E265" i="6"/>
  <c r="E343" i="6"/>
  <c r="E257" i="6"/>
  <c r="E271" i="6"/>
  <c r="E320" i="6"/>
  <c r="E334" i="6"/>
  <c r="E313" i="6"/>
  <c r="E356" i="6"/>
  <c r="E318" i="6"/>
  <c r="E259" i="6"/>
  <c r="E246" i="6"/>
  <c r="E372" i="6"/>
  <c r="E309" i="6"/>
  <c r="E324" i="6"/>
  <c r="E245" i="6"/>
  <c r="E340" i="6"/>
  <c r="E371" i="6"/>
  <c r="E276" i="6"/>
  <c r="E291" i="6"/>
  <c r="E335" i="6"/>
  <c r="E305" i="6"/>
  <c r="E347" i="6"/>
  <c r="E346" i="6"/>
  <c r="E297" i="6"/>
  <c r="E338" i="6"/>
  <c r="E352" i="6"/>
  <c r="E274" i="6"/>
  <c r="E288" i="6"/>
  <c r="E329" i="6"/>
  <c r="E344" i="6"/>
  <c r="E270" i="6"/>
  <c r="E280" i="6"/>
  <c r="E285" i="6"/>
  <c r="E252" i="6"/>
  <c r="E263" i="6"/>
  <c r="G276" i="6"/>
  <c r="G277" i="6" s="1"/>
  <c r="G278" i="6"/>
  <c r="C2" i="6" l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40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1" i="6"/>
  <c r="C392" i="6"/>
  <c r="C393" i="6"/>
  <c r="C394" i="6"/>
  <c r="C395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6" i="6"/>
  <c r="C738" i="6"/>
  <c r="C739" i="6"/>
  <c r="C740" i="6"/>
  <c r="C741" i="6"/>
  <c r="C742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E196" i="6"/>
  <c r="E917" i="6"/>
  <c r="G920" i="6"/>
  <c r="G925" i="6" s="1"/>
  <c r="E241" i="6"/>
  <c r="E242" i="6"/>
  <c r="E251" i="6"/>
  <c r="E272" i="6"/>
  <c r="E273" i="6"/>
  <c r="E275" i="6"/>
  <c r="E279" i="6"/>
  <c r="E307" i="6"/>
  <c r="E345" i="6"/>
  <c r="E355" i="6" s="1"/>
  <c r="E357" i="6"/>
  <c r="E366" i="6"/>
  <c r="K5" i="7" l="1"/>
  <c r="N5" i="7" s="1"/>
  <c r="C58" i="6"/>
  <c r="C200" i="6"/>
  <c r="E368" i="6"/>
  <c r="E369" i="6"/>
  <c r="E370" i="6" s="1"/>
  <c r="K6" i="7" l="1"/>
  <c r="N6" i="7" s="1"/>
  <c r="K7" i="7"/>
  <c r="N7" i="7" s="1"/>
  <c r="J6" i="7"/>
  <c r="M6" i="7" s="1"/>
  <c r="J5" i="7"/>
  <c r="M5" i="7" s="1"/>
  <c r="J8" i="7"/>
  <c r="M8" i="7" s="1"/>
  <c r="J7" i="7"/>
  <c r="M7" i="7" s="1"/>
  <c r="C238" i="6"/>
  <c r="J9" i="7" l="1"/>
  <c r="M9" i="7" s="1"/>
  <c r="C239" i="6"/>
  <c r="C241" i="6"/>
  <c r="C375" i="6"/>
  <c r="K8" i="7" l="1"/>
  <c r="N8" i="7" s="1"/>
  <c r="J10" i="7"/>
  <c r="M10" i="7" s="1"/>
  <c r="C390" i="6"/>
  <c r="K9" i="7" l="1"/>
  <c r="N9" i="7" s="1"/>
  <c r="J13" i="7"/>
  <c r="M13" i="7" s="1"/>
  <c r="J11" i="7"/>
  <c r="M11" i="7" s="1"/>
  <c r="C396" i="6"/>
  <c r="C397" i="6" s="1"/>
  <c r="C539" i="6" s="1"/>
  <c r="K10" i="7" l="1"/>
  <c r="N10" i="7" s="1"/>
  <c r="C567" i="6"/>
  <c r="C568" i="6" s="1"/>
  <c r="K11" i="7" l="1"/>
  <c r="N11" i="7" s="1"/>
  <c r="C735" i="6"/>
  <c r="C737" i="6" s="1"/>
  <c r="C743" i="6" s="1"/>
  <c r="C744" i="6" s="1"/>
  <c r="C934" i="6" s="1"/>
  <c r="C997" i="6" s="1"/>
  <c r="C998" i="6" s="1"/>
  <c r="J12" i="7" l="1"/>
  <c r="M12" i="7" s="1"/>
  <c r="J20" i="7"/>
  <c r="M20" i="7" s="1"/>
  <c r="J23" i="7"/>
  <c r="M23" i="7" s="1"/>
  <c r="J14" i="7"/>
  <c r="M14" i="7" s="1"/>
  <c r="J26" i="7"/>
  <c r="M26" i="7" s="1"/>
  <c r="J28" i="7"/>
  <c r="M28" i="7" s="1"/>
  <c r="J18" i="7"/>
  <c r="M18" i="7" s="1"/>
  <c r="J19" i="7"/>
  <c r="M19" i="7" s="1"/>
  <c r="J25" i="7"/>
  <c r="M25" i="7" s="1"/>
  <c r="J15" i="7"/>
  <c r="M15" i="7" s="1"/>
  <c r="J31" i="7"/>
  <c r="M31" i="7" s="1"/>
  <c r="J22" i="7"/>
  <c r="M22" i="7" s="1"/>
  <c r="J27" i="7"/>
  <c r="M27" i="7" s="1"/>
  <c r="J32" i="7"/>
  <c r="M32" i="7" s="1"/>
  <c r="J30" i="7"/>
  <c r="M30" i="7" s="1"/>
  <c r="J16" i="7"/>
  <c r="M16" i="7" s="1"/>
  <c r="J17" i="7"/>
  <c r="M17" i="7" s="1"/>
  <c r="J21" i="7"/>
  <c r="M21" i="7" s="1"/>
  <c r="J24" i="7"/>
  <c r="M24" i="7" s="1"/>
  <c r="J29" i="7"/>
  <c r="M29" i="7" s="1"/>
  <c r="K399" i="7" l="1"/>
  <c r="K225" i="7"/>
  <c r="K104" i="7"/>
  <c r="K153" i="7"/>
  <c r="K208" i="7"/>
  <c r="K243" i="7"/>
  <c r="K308" i="7"/>
  <c r="K31" i="7"/>
  <c r="N31" i="7" s="1"/>
  <c r="K20" i="7"/>
  <c r="N20" i="7" s="1"/>
  <c r="K413" i="7"/>
  <c r="K183" i="7"/>
  <c r="K406" i="7"/>
  <c r="K107" i="7"/>
  <c r="K217" i="7"/>
  <c r="K14" i="7"/>
  <c r="N14" i="7" s="1"/>
  <c r="K170" i="7"/>
  <c r="K25" i="7"/>
  <c r="N25" i="7" s="1"/>
  <c r="K401" i="7"/>
  <c r="K55" i="7"/>
  <c r="N55" i="7" s="1"/>
  <c r="K358" i="7"/>
  <c r="K248" i="7"/>
  <c r="K79" i="7"/>
  <c r="K186" i="7"/>
  <c r="K52" i="7"/>
  <c r="N52" i="7" s="1"/>
  <c r="K203" i="7"/>
  <c r="K95" i="7"/>
  <c r="K338" i="7"/>
  <c r="K137" i="7"/>
  <c r="K193" i="7"/>
  <c r="K333" i="7"/>
  <c r="K452" i="7"/>
  <c r="K263" i="7"/>
  <c r="K335" i="7"/>
  <c r="K277" i="7"/>
  <c r="K207" i="7"/>
  <c r="K145" i="7"/>
  <c r="K178" i="7"/>
  <c r="K68" i="7"/>
  <c r="K53" i="7"/>
  <c r="N53" i="7" s="1"/>
  <c r="K319" i="7"/>
  <c r="K149" i="7"/>
  <c r="K84" i="7"/>
  <c r="K206" i="7"/>
  <c r="K138" i="7"/>
  <c r="K378" i="7"/>
  <c r="K402" i="7"/>
  <c r="K435" i="7"/>
  <c r="K198" i="7"/>
  <c r="K21" i="7"/>
  <c r="N21" i="7" s="1"/>
  <c r="K269" i="7"/>
  <c r="K181" i="7"/>
  <c r="K166" i="7"/>
  <c r="K376" i="7"/>
  <c r="K22" i="7"/>
  <c r="N22" i="7" s="1"/>
  <c r="K232" i="7"/>
  <c r="K291" i="7"/>
  <c r="K50" i="7"/>
  <c r="N50" i="7" s="1"/>
  <c r="K304" i="7"/>
  <c r="K342" i="7"/>
  <c r="K216" i="7"/>
  <c r="K381" i="7"/>
  <c r="K423" i="7"/>
  <c r="K350" i="7"/>
  <c r="K32" i="7"/>
  <c r="N32" i="7" s="1"/>
  <c r="K195" i="7"/>
  <c r="K258" i="7"/>
  <c r="K337" i="7"/>
  <c r="K286" i="7"/>
  <c r="K341" i="7"/>
  <c r="K312" i="7"/>
  <c r="K54" i="7"/>
  <c r="N54" i="7" s="1"/>
  <c r="K148" i="7"/>
  <c r="K332" i="7"/>
  <c r="K175" i="7"/>
  <c r="K92" i="7"/>
  <c r="K39" i="7"/>
  <c r="N39" i="7" s="1"/>
  <c r="K76" i="7"/>
  <c r="K360" i="7"/>
  <c r="K355" i="7"/>
  <c r="K330" i="7"/>
  <c r="K255" i="7"/>
  <c r="K139" i="7"/>
  <c r="K43" i="7"/>
  <c r="N43" i="7" s="1"/>
  <c r="K180" i="7"/>
  <c r="K177" i="7"/>
  <c r="K388" i="7"/>
  <c r="K111" i="7"/>
  <c r="K316" i="7"/>
  <c r="K368" i="7"/>
  <c r="K265" i="7"/>
  <c r="K285" i="7"/>
  <c r="K389" i="7"/>
  <c r="K18" i="7"/>
  <c r="N18" i="7" s="1"/>
  <c r="K432" i="7"/>
  <c r="K40" i="7"/>
  <c r="N40" i="7" s="1"/>
  <c r="K396" i="7"/>
  <c r="K42" i="7"/>
  <c r="N42" i="7" s="1"/>
  <c r="K271" i="7"/>
  <c r="K105" i="7"/>
  <c r="K112" i="7"/>
  <c r="K123" i="7"/>
  <c r="K363" i="7"/>
  <c r="K327" i="7"/>
  <c r="K371" i="7"/>
  <c r="K127" i="7"/>
  <c r="K133" i="7"/>
  <c r="K161" i="7"/>
  <c r="K260" i="7"/>
  <c r="K250" i="7"/>
  <c r="K274" i="7"/>
  <c r="K288" i="7"/>
  <c r="K132" i="7"/>
  <c r="K427" i="7"/>
  <c r="K397" i="7"/>
  <c r="K63" i="7"/>
  <c r="N63" i="7" s="1"/>
  <c r="K156" i="7"/>
  <c r="K64" i="7"/>
  <c r="N64" i="7" s="1"/>
  <c r="K422" i="7"/>
  <c r="K117" i="7"/>
  <c r="K343" i="7"/>
  <c r="K219" i="7"/>
  <c r="K294" i="7"/>
  <c r="K276" i="7"/>
  <c r="K233" i="7"/>
  <c r="K374" i="7"/>
  <c r="K421" i="7"/>
  <c r="K229" i="7"/>
  <c r="K124" i="7"/>
  <c r="K238" i="7"/>
  <c r="K279" i="7"/>
  <c r="K246" i="7"/>
  <c r="K283" i="7"/>
  <c r="K259" i="7"/>
  <c r="K313" i="7"/>
  <c r="K136" i="7"/>
  <c r="K275" i="7"/>
  <c r="K73" i="7"/>
  <c r="K373" i="7"/>
  <c r="K429" i="7"/>
  <c r="K418" i="7"/>
  <c r="K141" i="7"/>
  <c r="K35" i="7"/>
  <c r="N35" i="7" s="1"/>
  <c r="K352" i="7"/>
  <c r="K326" i="7"/>
  <c r="K46" i="7"/>
  <c r="N46" i="7" s="1"/>
  <c r="K300" i="7"/>
  <c r="K444" i="7"/>
  <c r="K393" i="7"/>
  <c r="K176" i="7"/>
  <c r="K310" i="7"/>
  <c r="K454" i="7"/>
  <c r="K66" i="7"/>
  <c r="N66" i="7" s="1"/>
  <c r="K438" i="7"/>
  <c r="K323" i="7"/>
  <c r="K106" i="7"/>
  <c r="K78" i="7"/>
  <c r="K223" i="7"/>
  <c r="K13" i="7"/>
  <c r="N13" i="7" s="1"/>
  <c r="K437" i="7"/>
  <c r="K83" i="7"/>
  <c r="K109" i="7"/>
  <c r="K154" i="7"/>
  <c r="K346" i="7"/>
  <c r="K162" i="7"/>
  <c r="K347" i="7"/>
  <c r="K155" i="7"/>
  <c r="K369" i="7"/>
  <c r="K143" i="7"/>
  <c r="K201" i="7"/>
  <c r="K51" i="7"/>
  <c r="N51" i="7" s="1"/>
  <c r="K146" i="7"/>
  <c r="K289" i="7"/>
  <c r="K254" i="7"/>
  <c r="K168" i="7"/>
  <c r="K184" i="7"/>
  <c r="K353" i="7"/>
  <c r="K30" i="7"/>
  <c r="N30" i="7" s="1"/>
  <c r="K295" i="7"/>
  <c r="K90" i="7"/>
  <c r="K67" i="7"/>
  <c r="N67" i="7" s="1"/>
  <c r="K420" i="7"/>
  <c r="K315" i="7"/>
  <c r="K129" i="7"/>
  <c r="K407" i="7"/>
  <c r="K356" i="7"/>
  <c r="K442" i="7"/>
  <c r="K433" i="7"/>
  <c r="K306" i="7"/>
  <c r="K65" i="7"/>
  <c r="N65" i="7" s="1"/>
  <c r="K221" i="7"/>
  <c r="K280" i="7"/>
  <c r="K131" i="7"/>
  <c r="K324" i="7"/>
  <c r="K380" i="7"/>
  <c r="K419" i="7"/>
  <c r="K414" i="7"/>
  <c r="K211" i="7"/>
  <c r="K157" i="7"/>
  <c r="K431" i="7"/>
  <c r="K322" i="7"/>
  <c r="K74" i="7"/>
  <c r="K80" i="7"/>
  <c r="K416" i="7"/>
  <c r="K303" i="7"/>
  <c r="K205" i="7"/>
  <c r="K272" i="7"/>
  <c r="K77" i="7"/>
  <c r="K165" i="7"/>
  <c r="K209" i="7"/>
  <c r="K370" i="7"/>
  <c r="K134" i="7"/>
  <c r="K364" i="7"/>
  <c r="K311" i="7"/>
  <c r="K45" i="7"/>
  <c r="N45" i="7" s="1"/>
  <c r="K196" i="7"/>
  <c r="K231" i="7"/>
  <c r="K424" i="7"/>
  <c r="K278" i="7"/>
  <c r="K325" i="7"/>
  <c r="K142" i="7"/>
  <c r="K164" i="7"/>
  <c r="K122" i="7"/>
  <c r="K214" i="7"/>
  <c r="K101" i="7"/>
  <c r="K426" i="7"/>
  <c r="K359" i="7"/>
  <c r="K97" i="7"/>
  <c r="K17" i="7"/>
  <c r="N17" i="7" s="1"/>
  <c r="K447" i="7"/>
  <c r="K190" i="7"/>
  <c r="K191" i="7"/>
  <c r="K329" i="7"/>
  <c r="K409" i="7"/>
  <c r="K385" i="7"/>
  <c r="K98" i="7"/>
  <c r="K192" i="7"/>
  <c r="K239" i="7"/>
  <c r="K56" i="7"/>
  <c r="N56" i="7" s="1"/>
  <c r="K28" i="7"/>
  <c r="N28" i="7" s="1"/>
  <c r="K253" i="7"/>
  <c r="K441" i="7"/>
  <c r="K240" i="7"/>
  <c r="K171" i="7"/>
  <c r="K241" i="7"/>
  <c r="K108" i="7"/>
  <c r="K119" i="7"/>
  <c r="K85" i="7"/>
  <c r="K49" i="7"/>
  <c r="N49" i="7" s="1"/>
  <c r="K256" i="7"/>
  <c r="K331" i="7"/>
  <c r="K19" i="7"/>
  <c r="N19" i="7" s="1"/>
  <c r="K172" i="7"/>
  <c r="K227" i="7"/>
  <c r="K29" i="7"/>
  <c r="N29" i="7" s="1"/>
  <c r="K445" i="7"/>
  <c r="K242" i="7"/>
  <c r="K321" i="7"/>
  <c r="K436" i="7"/>
  <c r="K16" i="7"/>
  <c r="N16" i="7" s="1"/>
  <c r="K297" i="7"/>
  <c r="K434" i="7"/>
  <c r="K443" i="7"/>
  <c r="K386" i="7"/>
  <c r="K287" i="7"/>
  <c r="K147" i="7"/>
  <c r="K365" i="7"/>
  <c r="K387" i="7"/>
  <c r="K348" i="7"/>
  <c r="K410" i="7"/>
  <c r="K394" i="7"/>
  <c r="K36" i="7"/>
  <c r="N36" i="7" s="1"/>
  <c r="K235" i="7"/>
  <c r="K91" i="7"/>
  <c r="K72" i="7"/>
  <c r="K405" i="7"/>
  <c r="K266" i="7"/>
  <c r="K270" i="7"/>
  <c r="K309" i="7"/>
  <c r="K415" i="7"/>
  <c r="K212" i="7"/>
  <c r="K450" i="7"/>
  <c r="K339" i="7"/>
  <c r="K446" i="7"/>
  <c r="K307" i="7"/>
  <c r="K349" i="7"/>
  <c r="K296" i="7"/>
  <c r="K115" i="7"/>
  <c r="K128" i="7"/>
  <c r="K151" i="7"/>
  <c r="K220" i="7"/>
  <c r="K130" i="7"/>
  <c r="K245" i="7"/>
  <c r="K400" i="7"/>
  <c r="K144" i="7"/>
  <c r="K428" i="7"/>
  <c r="K200" i="7"/>
  <c r="K69" i="7"/>
  <c r="K448" i="7"/>
  <c r="K302" i="7"/>
  <c r="K103" i="7"/>
  <c r="K236" i="7"/>
  <c r="K224" i="7"/>
  <c r="K362" i="7"/>
  <c r="K88" i="7"/>
  <c r="K174" i="7"/>
  <c r="K366" i="7"/>
  <c r="K412" i="7"/>
  <c r="K152" i="7"/>
  <c r="K114" i="7"/>
  <c r="K47" i="7"/>
  <c r="N47" i="7" s="1"/>
  <c r="K71" i="7"/>
  <c r="K361" i="7"/>
  <c r="K430" i="7"/>
  <c r="K273" i="7"/>
  <c r="K234" i="7"/>
  <c r="K185" i="7"/>
  <c r="K383" i="7"/>
  <c r="K439" i="7"/>
  <c r="K372" i="7"/>
  <c r="K440" i="7"/>
  <c r="K357" i="7"/>
  <c r="K87" i="7"/>
  <c r="K182" i="7"/>
  <c r="K344" i="7"/>
  <c r="K215" i="7"/>
  <c r="K26" i="7"/>
  <c r="N26" i="7" s="1"/>
  <c r="K453" i="7"/>
  <c r="K408" i="7"/>
  <c r="K194" i="7"/>
  <c r="K282" i="7"/>
  <c r="K96" i="7"/>
  <c r="K267" i="7"/>
  <c r="K395" i="7"/>
  <c r="K411" i="7"/>
  <c r="K169" i="7"/>
  <c r="K257" i="7"/>
  <c r="K23" i="7"/>
  <c r="N23" i="7" s="1"/>
  <c r="K121" i="7"/>
  <c r="K222" i="7"/>
  <c r="K197" i="7"/>
  <c r="K93" i="7"/>
  <c r="K58" i="7"/>
  <c r="N58" i="7" s="1"/>
  <c r="K150" i="7"/>
  <c r="K33" i="7"/>
  <c r="N33" i="7" s="1"/>
  <c r="K290" i="7"/>
  <c r="K159" i="7"/>
  <c r="K62" i="7"/>
  <c r="N62" i="7" s="1"/>
  <c r="K57" i="7"/>
  <c r="N57" i="7" s="1"/>
  <c r="K379" i="7"/>
  <c r="K398" i="7"/>
  <c r="K292" i="7"/>
  <c r="K126" i="7"/>
  <c r="K89" i="7"/>
  <c r="K210" i="7"/>
  <c r="K27" i="7"/>
  <c r="N27" i="7" s="1"/>
  <c r="K390" i="7"/>
  <c r="K204" i="7"/>
  <c r="K61" i="7"/>
  <c r="N61" i="7" s="1"/>
  <c r="K94" i="7"/>
  <c r="K199" i="7"/>
  <c r="K354" i="7"/>
  <c r="K202" i="7"/>
  <c r="K160" i="7"/>
  <c r="K86" i="7"/>
  <c r="K60" i="7"/>
  <c r="N60" i="7" s="1"/>
  <c r="K261" i="7"/>
  <c r="K247" i="7"/>
  <c r="K262" i="7"/>
  <c r="K163" i="7"/>
  <c r="K167" i="7"/>
  <c r="K318" i="7"/>
  <c r="K284" i="7"/>
  <c r="K392" i="7"/>
  <c r="K237" i="7"/>
  <c r="K351" i="7"/>
  <c r="K293" i="7"/>
  <c r="K230" i="7"/>
  <c r="K70" i="7"/>
  <c r="K189" i="7"/>
  <c r="K140" i="7"/>
  <c r="K110" i="7"/>
  <c r="K81" i="7"/>
  <c r="K403" i="7"/>
  <c r="K252" i="7"/>
  <c r="K268" i="7"/>
  <c r="K377" i="7"/>
  <c r="K173" i="7"/>
  <c r="K38" i="7"/>
  <c r="N38" i="7" s="1"/>
  <c r="K367" i="7"/>
  <c r="K41" i="7"/>
  <c r="N41" i="7" s="1"/>
  <c r="K226" i="7"/>
  <c r="K44" i="7"/>
  <c r="N44" i="7" s="1"/>
  <c r="K187" i="7"/>
  <c r="K158" i="7"/>
  <c r="K301" i="7"/>
  <c r="K12" i="7"/>
  <c r="N12" i="7" s="1"/>
  <c r="K135" i="7"/>
  <c r="K118" i="7"/>
  <c r="K382" i="7"/>
  <c r="K314" i="7"/>
  <c r="K417" i="7"/>
  <c r="K48" i="7"/>
  <c r="N48" i="7" s="1"/>
  <c r="K99" i="7"/>
  <c r="K298" i="7"/>
  <c r="K299" i="7"/>
  <c r="K218" i="7"/>
  <c r="K320" i="7"/>
  <c r="K34" i="7"/>
  <c r="N34" i="7" s="1"/>
  <c r="K345" i="7"/>
  <c r="K249" i="7"/>
  <c r="K102" i="7"/>
  <c r="K375" i="7"/>
  <c r="K328" i="7"/>
  <c r="K188" i="7"/>
  <c r="K24" i="7"/>
  <c r="N24" i="7" s="1"/>
  <c r="K120" i="7"/>
  <c r="K305" i="7"/>
  <c r="K251" i="7"/>
  <c r="K264" i="7"/>
  <c r="K116" i="7"/>
  <c r="K334" i="7"/>
  <c r="K317" i="7"/>
  <c r="K244" i="7"/>
  <c r="K281" i="7"/>
  <c r="K391" i="7"/>
  <c r="K113" i="7"/>
  <c r="K451" i="7"/>
  <c r="K449" i="7"/>
  <c r="K75" i="7"/>
  <c r="K100" i="7"/>
  <c r="K82" i="7"/>
  <c r="K59" i="7"/>
  <c r="N59" i="7" s="1"/>
  <c r="K340" i="7"/>
  <c r="K125" i="7"/>
  <c r="K425" i="7"/>
  <c r="K384" i="7"/>
  <c r="K404" i="7"/>
  <c r="K37" i="7"/>
  <c r="N37" i="7" s="1"/>
  <c r="K213" i="7"/>
  <c r="K179" i="7"/>
  <c r="K15" i="7"/>
  <c r="N15" i="7" s="1"/>
  <c r="K336" i="7"/>
  <c r="K228" i="7"/>
</calcChain>
</file>

<file path=xl/sharedStrings.xml><?xml version="1.0" encoding="utf-8"?>
<sst xmlns="http://schemas.openxmlformats.org/spreadsheetml/2006/main" count="5011" uniqueCount="2119">
  <si>
    <t>Id</t>
  </si>
  <si>
    <t>Raison sociale</t>
  </si>
  <si>
    <t>Activité</t>
  </si>
  <si>
    <t>Département</t>
  </si>
  <si>
    <t>Ville</t>
  </si>
  <si>
    <t>Miniature</t>
  </si>
  <si>
    <t>FOLIES DU LAC</t>
  </si>
  <si>
    <t>Spectacle</t>
  </si>
  <si>
    <t>26-Drome</t>
  </si>
  <si>
    <t>Chateauneuf sur isere</t>
  </si>
  <si>
    <t>spectacle-drome-folies-du-lac-chateauneuf-sur-isere-8720101416531.jpg</t>
  </si>
  <si>
    <t>LA FERME AUX CROCODILES</t>
  </si>
  <si>
    <t>Parc animalier</t>
  </si>
  <si>
    <t>Pierrelatte</t>
  </si>
  <si>
    <t>29520088751croco2.jpg</t>
  </si>
  <si>
    <t>MAISON PIC - Relais et Chateaux Pic</t>
  </si>
  <si>
    <t>Restaurant</t>
  </si>
  <si>
    <t>Valence</t>
  </si>
  <si>
    <t>232200914119pic1.jpg</t>
  </si>
  <si>
    <t>VILLA AUGUSTA</t>
  </si>
  <si>
    <t>Hôtel/Restaurant</t>
  </si>
  <si>
    <t>Saint paul trois chateaux</t>
  </si>
  <si>
    <t>225200817916augusta1.jpg</t>
  </si>
  <si>
    <t>LA CHAUMETTE</t>
  </si>
  <si>
    <t>Hôtel</t>
  </si>
  <si>
    <t>07-Ardèche</t>
  </si>
  <si>
    <t>Privas</t>
  </si>
  <si>
    <t>165200883258chaumettea.jpg</t>
  </si>
  <si>
    <t>La Pinède</t>
  </si>
  <si>
    <t>Aubenas</t>
  </si>
  <si>
    <t>hotel-restaurant-ardeche-la-pinede-aubenas-15320112359351.jpg</t>
  </si>
  <si>
    <t>Domaine du Colombier</t>
  </si>
  <si>
    <t>Malataverne</t>
  </si>
  <si>
    <t>117200810010dcolomb3.jpg</t>
  </si>
  <si>
    <t>Domaine de la Valdaine</t>
  </si>
  <si>
    <t>Montboucher sur jabron</t>
  </si>
  <si>
    <t>hotel-restaurant-drome-domaine-de-la-valdaine-montboucher-sur-jabron-11120111555281.jpg</t>
  </si>
  <si>
    <t>Golf d'Albon</t>
  </si>
  <si>
    <t>Golf</t>
  </si>
  <si>
    <t>Albon</t>
  </si>
  <si>
    <t>albon1.jpg</t>
  </si>
  <si>
    <t>Walibi</t>
  </si>
  <si>
    <t>parc d'attraction</t>
  </si>
  <si>
    <t>38-Isère</t>
  </si>
  <si>
    <t>Les avenieres</t>
  </si>
  <si>
    <t>7820089450walibi.jpg</t>
  </si>
  <si>
    <t>SAFARI DE PEAUGRES</t>
  </si>
  <si>
    <t>Peaugres</t>
  </si>
  <si>
    <t>1952008154246speaugres1.jpg</t>
  </si>
  <si>
    <t>Adventure Camp</t>
  </si>
  <si>
    <t>Vals les bains</t>
  </si>
  <si>
    <t>parc-d-attraction-ardeche-adventure-camp-vals-l-3182010144219.jpg</t>
  </si>
  <si>
    <t>Golf des Chanalets</t>
  </si>
  <si>
    <t>chanalet1.jpg</t>
  </si>
  <si>
    <t>Yan's Hotel</t>
  </si>
  <si>
    <t>zzmod.jpg</t>
  </si>
  <si>
    <t>Chemin de fer du Vivarais</t>
  </si>
  <si>
    <t>Tournon sur rhone</t>
  </si>
  <si>
    <t>2652008144819vivarais1.jpg</t>
  </si>
  <si>
    <t>Novotel Valence</t>
  </si>
  <si>
    <t>46200814500novotel1.jpg</t>
  </si>
  <si>
    <t>Hôtel ibis Valence</t>
  </si>
  <si>
    <t>8102008154024ibis4.jpg</t>
  </si>
  <si>
    <t>Thermes de Neyrac-les-bains</t>
  </si>
  <si>
    <t>Thermes</t>
  </si>
  <si>
    <t>Meyras</t>
  </si>
  <si>
    <t>thermes-ardeche-thermes-de-neyrac-les-bains-meyras-23220101456201.jpg</t>
  </si>
  <si>
    <t>Rêveries du lac</t>
  </si>
  <si>
    <t>Hôtel de France</t>
  </si>
  <si>
    <t>2562008182434hdef2.jpg</t>
  </si>
  <si>
    <t>Thermes de Vals les Bains</t>
  </si>
  <si>
    <t>thermes-ardeche-thermes-de-vals-les-bains-vals-les-bains-23220101451401.jpg</t>
  </si>
  <si>
    <t>CEGEP</t>
  </si>
  <si>
    <t>Vacances</t>
  </si>
  <si>
    <t>110200881123cegep.jpg</t>
  </si>
  <si>
    <t>Hôtel Campanile</t>
  </si>
  <si>
    <t>1452008113127campa1.jpg</t>
  </si>
  <si>
    <t>Mercure Valence Sud</t>
  </si>
  <si>
    <t>hotel-restaurant-drome-mercure-valence-sud-vale-1652009161845.jpg</t>
  </si>
  <si>
    <t>Restaurant Rive Gauche</t>
  </si>
  <si>
    <t>Tain l'hermitage</t>
  </si>
  <si>
    <t>NOUVEL HOTEL</t>
  </si>
  <si>
    <t>Portes les valence</t>
  </si>
  <si>
    <t>4-5-2006-5-44-nv05.jpg</t>
  </si>
  <si>
    <t>HOTEL DE LYON</t>
  </si>
  <si>
    <t>Les châteaux de la drôme</t>
  </si>
  <si>
    <t>Visite/Loisir</t>
  </si>
  <si>
    <t>visite-loisir-drome-les-chateaux-de-la-drome-va-2852009192231.jpg</t>
  </si>
  <si>
    <t>ATRIUM HOTEL</t>
  </si>
  <si>
    <t>4-5-2006-2-3-chambre.jpg</t>
  </si>
  <si>
    <t>L'OLIVERAIE</t>
  </si>
  <si>
    <t>2072008155754oliveraie1.jpg</t>
  </si>
  <si>
    <t>Ardèche Montgolfières</t>
  </si>
  <si>
    <t>Loisir/Sport</t>
  </si>
  <si>
    <t>Annonay</t>
  </si>
  <si>
    <t>loisir-sport-ardeche-ardeche-montgolfieres-annonay-13220101253481.jpg</t>
  </si>
  <si>
    <t>HOTEL LES CEDRES</t>
  </si>
  <si>
    <t>Joyeuse</t>
  </si>
  <si>
    <t>185200812276descderes1.jpg</t>
  </si>
  <si>
    <t>Le bateau à roue</t>
  </si>
  <si>
    <t>St nazaire en royans</t>
  </si>
  <si>
    <t>225200816545aroues1.jpg</t>
  </si>
  <si>
    <t>Le jardin des fontaines pétrifiantes</t>
  </si>
  <si>
    <t>La sone</t>
  </si>
  <si>
    <t>2252008163552petri1.jpg</t>
  </si>
  <si>
    <t>La Grotte Préhistorique de Thaïs</t>
  </si>
  <si>
    <t>2252008175149grottep1.jpg</t>
  </si>
  <si>
    <t>Aqueduc de St Nazaire</t>
  </si>
  <si>
    <t>10620087545nazaire1.jpg</t>
  </si>
  <si>
    <t>L'HOSTELLERIE DES PINS ***</t>
  </si>
  <si>
    <t>Montelimar</t>
  </si>
  <si>
    <t>hotel-restaurant-drome-l-hostellerie-des-pins--12201094959.jpg</t>
  </si>
  <si>
    <t>HOTEL RESTAURANT CHARTRON</t>
  </si>
  <si>
    <t>Saint donat sur herbasse</t>
  </si>
  <si>
    <t>236200818250chartron1.jpg</t>
  </si>
  <si>
    <t>LE MOULIN DE VALAURIE</t>
  </si>
  <si>
    <t>Valaurie</t>
  </si>
  <si>
    <t>47200885254mvalaurie1.jpg</t>
  </si>
  <si>
    <t>LES HOSPITALIERS</t>
  </si>
  <si>
    <t>Poet laval</t>
  </si>
  <si>
    <t>1172008181543hospi4.jpg</t>
  </si>
  <si>
    <t>LE CHATEAU</t>
  </si>
  <si>
    <t>8-5-2006-10-35-0102.jpg</t>
  </si>
  <si>
    <t>GRAND HOTEL DES BAINS</t>
  </si>
  <si>
    <t>169200816470bains1.jpg</t>
  </si>
  <si>
    <t>L'Atelier de la soierie</t>
  </si>
  <si>
    <t>69-Rhone</t>
  </si>
  <si>
    <t>Lyon 1er</t>
  </si>
  <si>
    <t>96200816140ateliersoierie1.jpg</t>
  </si>
  <si>
    <t>Le Petit Musée Fantastique de Guignol</t>
  </si>
  <si>
    <t>Lyon 5eme</t>
  </si>
  <si>
    <t>1062008161059lepetitmuseefantasguignol1.jpg</t>
  </si>
  <si>
    <t>BAHO BEACH RESTAURANT</t>
  </si>
  <si>
    <t>Quincieux</t>
  </si>
  <si>
    <t>2052008153411baho1.jpg</t>
  </si>
  <si>
    <t>ROUGE TENDANCE</t>
  </si>
  <si>
    <t>Lyon 8eme</t>
  </si>
  <si>
    <t>96200810617rougetendance1.jpg</t>
  </si>
  <si>
    <t>SOFITEL LYON BELLECOUR</t>
  </si>
  <si>
    <t>Lyon 2eme</t>
  </si>
  <si>
    <t>hotel-restaurant-rhone-sofitel-lyon-bellecour-lyon-2eme-25320111042301.JPG</t>
  </si>
  <si>
    <t>Musée des Beaux-Arts</t>
  </si>
  <si>
    <t>962008102334museebeauxarts1.jpg</t>
  </si>
  <si>
    <t>Musée Gallo-Romain</t>
  </si>
  <si>
    <t>962008103845museegalloromain1.jpg</t>
  </si>
  <si>
    <t>Musée Internationnal de la miniature</t>
  </si>
  <si>
    <t>Musée des tissus et des arts décoratifs</t>
  </si>
  <si>
    <t>962008111112museetissusartsdecoratifs1.jpg</t>
  </si>
  <si>
    <t>Musée Lumière</t>
  </si>
  <si>
    <t>305200875948museelum1.jpg</t>
  </si>
  <si>
    <t>Saint romain en gal</t>
  </si>
  <si>
    <t>235200820253musgal4.jpg</t>
  </si>
  <si>
    <t>La Basilique de Fourvière</t>
  </si>
  <si>
    <t>96200811369basiliquefourviere1.jpg</t>
  </si>
  <si>
    <t>Parc de la Tête d'Or</t>
  </si>
  <si>
    <t>Lyon 6eme</t>
  </si>
  <si>
    <t>96200812533parctetedor1.jpg</t>
  </si>
  <si>
    <t>LA ROTONDE</t>
  </si>
  <si>
    <t>La tour de salvagny</t>
  </si>
  <si>
    <t>2720089011rotonde1.jpg</t>
  </si>
  <si>
    <t>CITY AVENTURE</t>
  </si>
  <si>
    <t>Sainte foy les lyon</t>
  </si>
  <si>
    <t>56200892328city1.jpg</t>
  </si>
  <si>
    <t>LE NAUTILE</t>
  </si>
  <si>
    <t>Villefranche sur saone</t>
  </si>
  <si>
    <t>9920088418nautile1.jpg</t>
  </si>
  <si>
    <t>LE PARC DE COURZIEU</t>
  </si>
  <si>
    <t>Courzieu</t>
  </si>
  <si>
    <t>1072008185626parcourz1.jpg</t>
  </si>
  <si>
    <t>CANOED</t>
  </si>
  <si>
    <t>Condrieu</t>
  </si>
  <si>
    <t>17720088322canoed1.jpg</t>
  </si>
  <si>
    <t>MEGAZONE LASER GAMES</t>
  </si>
  <si>
    <t>96200812167megazonelasergames1.jpg</t>
  </si>
  <si>
    <t>NAUTILUS CLUB</t>
  </si>
  <si>
    <t>Discotheque</t>
  </si>
  <si>
    <t>Cublize</t>
  </si>
  <si>
    <t>266200811549nautilusclub3.jpg</t>
  </si>
  <si>
    <t>NEW HOLLYWOOD</t>
  </si>
  <si>
    <t>962008123217newhollywood1.jpg</t>
  </si>
  <si>
    <t>NEW ORLEANS</t>
  </si>
  <si>
    <t>172008135046entree01.jpg</t>
  </si>
  <si>
    <t>LE PAPAGAYO</t>
  </si>
  <si>
    <t>962008124451papagayo1.jpg</t>
  </si>
  <si>
    <t>La Cour des Loges</t>
  </si>
  <si>
    <t>962008125229hotelcourdesloges3.jpg</t>
  </si>
  <si>
    <t>Hôtel de Bretagne - Hotel Lyon</t>
  </si>
  <si>
    <t>96200813159hotelbretagnelyon1.jpg</t>
  </si>
  <si>
    <t>Grand Hôtel des Terreaux</t>
  </si>
  <si>
    <t>3062008181132grand-des-terr-pool2-oxtzgc.jpg</t>
  </si>
  <si>
    <t>Hôtel Dubost</t>
  </si>
  <si>
    <t>962008135030hoteldubost1.jpg</t>
  </si>
  <si>
    <t>Boscolo Hôtel</t>
  </si>
  <si>
    <t>962008135854boscolohotel1.jpg</t>
  </si>
  <si>
    <t>Hilton Lyon</t>
  </si>
  <si>
    <t>1452008114032hiltonl1.jpg</t>
  </si>
  <si>
    <t>Hôtel Mercure</t>
  </si>
  <si>
    <t>Lyon</t>
  </si>
  <si>
    <t>962008143230hotelmercure1.jpg</t>
  </si>
  <si>
    <t>Hôtel Le Richelieu</t>
  </si>
  <si>
    <t>962008144348hotellerichelieu1.jpg</t>
  </si>
  <si>
    <t>LA GRANGE AU BOUC</t>
  </si>
  <si>
    <t>96200814586grangeaubouc1.jpg</t>
  </si>
  <si>
    <t>LE BALDINGO</t>
  </si>
  <si>
    <t>962008152311baldingo1.jpg</t>
  </si>
  <si>
    <t>LE FRIDGE</t>
  </si>
  <si>
    <t>Lyon 3eme</t>
  </si>
  <si>
    <t>962008154111lefridge1.jpg</t>
  </si>
  <si>
    <t>LE SIX</t>
  </si>
  <si>
    <t>Limas</t>
  </si>
  <si>
    <t>5-6-2006-2-37-x2.gif</t>
  </si>
  <si>
    <t>Hôtel Olympique</t>
  </si>
  <si>
    <t>962008154956hotelolympique1.jpg</t>
  </si>
  <si>
    <t>Hôtel du Théâtre</t>
  </si>
  <si>
    <t>96200816105hoteldutheatre1.jpg</t>
  </si>
  <si>
    <t>FASTHOTEL</t>
  </si>
  <si>
    <t>Irigny</t>
  </si>
  <si>
    <t>5-6-2006-3-21-lyonsud_img01.jpg</t>
  </si>
  <si>
    <t>CLUB PRIVE HAVANNA</t>
  </si>
  <si>
    <t>Corbas</t>
  </si>
  <si>
    <t>711200815433havanna.jpg</t>
  </si>
  <si>
    <t>KEYI KINGSTON LIFE</t>
  </si>
  <si>
    <t>962008162854keyikingstonlife1.jpg</t>
  </si>
  <si>
    <t>LE COPACABANA</t>
  </si>
  <si>
    <t>Lyon 7eme</t>
  </si>
  <si>
    <t>962008165336lecopacabana1.jpg</t>
  </si>
  <si>
    <t>LE DIAMANT NOIR</t>
  </si>
  <si>
    <t>96200817320lediamantnoir1.jpg</t>
  </si>
  <si>
    <t>LE 10</t>
  </si>
  <si>
    <t>LE DJOLIBA</t>
  </si>
  <si>
    <t>Le FOX-TROT</t>
  </si>
  <si>
    <t>Akalud Evasion</t>
  </si>
  <si>
    <t>Ronno</t>
  </si>
  <si>
    <t>Hôtel Britania</t>
  </si>
  <si>
    <t>962008174418hotelbritania1.jpg</t>
  </si>
  <si>
    <t>LE LOFT CLUB</t>
  </si>
  <si>
    <t>962008175436loftclub1.jpg</t>
  </si>
  <si>
    <t>Aquarium du Grand Lyon</t>
  </si>
  <si>
    <t>La mulatiere</t>
  </si>
  <si>
    <t>parc-d-attraction-rhone-aquarium-du-grand-lyon--1742009195937.jpg</t>
  </si>
  <si>
    <t>Hôtel Charlemagne</t>
  </si>
  <si>
    <t>5-6-2006-6-12-charle_img00.jpg</t>
  </si>
  <si>
    <t>All Suites La Reine Astrid</t>
  </si>
  <si>
    <t>962008181149lareineastrid1.jpg</t>
  </si>
  <si>
    <t>Au Patio Morand</t>
  </si>
  <si>
    <t>96200820577aupatiomorand4.jpg</t>
  </si>
  <si>
    <t>Campanile Lyon Centre Perrache</t>
  </si>
  <si>
    <t>962008211753campanilelyoncentreperrach1.jpg</t>
  </si>
  <si>
    <t>Château de Pizay</t>
  </si>
  <si>
    <t>962008214049chateaupizay1.jpg</t>
  </si>
  <si>
    <t>Hôtel Carlton</t>
  </si>
  <si>
    <t>962008215520hotelcarltonlyon1.jpg</t>
  </si>
  <si>
    <t>Aventures concept</t>
  </si>
  <si>
    <t>Avenas</t>
  </si>
  <si>
    <t>HOTEL DU HELDER</t>
  </si>
  <si>
    <t>962008221118hotelduhelder1.jpg</t>
  </si>
  <si>
    <t>HOTEL DU SIMPLON</t>
  </si>
  <si>
    <t>962008221933hoteldusimplon1.jpg</t>
  </si>
  <si>
    <t>HOTEL IBIS</t>
  </si>
  <si>
    <t>962008224410ibislyoncentre1.jpg</t>
  </si>
  <si>
    <t>Paintball Nature</t>
  </si>
  <si>
    <t>Mions</t>
  </si>
  <si>
    <t>962008225713paintballnature1.jpg</t>
  </si>
  <si>
    <t>Hôtel Kyriad</t>
  </si>
  <si>
    <t>962008182654hotelkyriad1.jpg</t>
  </si>
  <si>
    <t>HOTEL LA RESIDENCE</t>
  </si>
  <si>
    <t>962008231613hotellaresidence4.jpg</t>
  </si>
  <si>
    <t>Hôtel La Tour Rose</t>
  </si>
  <si>
    <t>106200891452hotellatourrose1.jpg</t>
  </si>
  <si>
    <t>Hôtel le Roosevelt</t>
  </si>
  <si>
    <t>276200810124entree.jpg</t>
  </si>
  <si>
    <t>Fourvière Aventures</t>
  </si>
  <si>
    <t>Monte Cristo</t>
  </si>
  <si>
    <t>Caluire</t>
  </si>
  <si>
    <t>5-6-2006-7-50-montecristo_img01.jpg</t>
  </si>
  <si>
    <t>Fort de Montcorin</t>
  </si>
  <si>
    <t>21122008194442fortmont4.jpg</t>
  </si>
  <si>
    <t>Koala</t>
  </si>
  <si>
    <t>La Forêt de l'Aventure</t>
  </si>
  <si>
    <t>3112200874245foret.jpg</t>
  </si>
  <si>
    <t>NOVOTEL</t>
  </si>
  <si>
    <t>1062008101556novotelpartdieu1.jpg</t>
  </si>
  <si>
    <t>HOTEL RESTAURANT SAPHIR</t>
  </si>
  <si>
    <t>Lyon 9eme</t>
  </si>
  <si>
    <t>hotel-restaurant-rhone-hotel-restaurant-saphir--13201015426.jpg</t>
  </si>
  <si>
    <t>Hôtel Villa Florentine</t>
  </si>
  <si>
    <t>1062008111221villaflorentine1.jpg</t>
  </si>
  <si>
    <t>LA CROIX ROUSSE</t>
  </si>
  <si>
    <t>Lyon 4eme</t>
  </si>
  <si>
    <t>1062008112051hotelcroixrousse1.jpg</t>
  </si>
  <si>
    <t>PLANTATION DISCOTHEQUE</t>
  </si>
  <si>
    <t>L'ARC EN CIEL</t>
  </si>
  <si>
    <t>Quincie en beaujolais</t>
  </si>
  <si>
    <t>6-6-2006-6-12-145v.jpg</t>
  </si>
  <si>
    <t>FLAMENCO ROCK</t>
  </si>
  <si>
    <t>1062008113813flamencorock11.jpg</t>
  </si>
  <si>
    <t>LE KOBDO</t>
  </si>
  <si>
    <t>432009171236kobdo.jpg</t>
  </si>
  <si>
    <t>L'OPERA ROCK</t>
  </si>
  <si>
    <t>LA BODEGA</t>
  </si>
  <si>
    <t>Le symbol - privilège</t>
  </si>
  <si>
    <t>Solaize</t>
  </si>
  <si>
    <t>LA FIESTA</t>
  </si>
  <si>
    <t>7-6-2006-11-41-fiesta_img01.jpg</t>
  </si>
  <si>
    <t>LA ROCADE</t>
  </si>
  <si>
    <t>LA SALSA</t>
  </si>
  <si>
    <t>LA STORIA</t>
  </si>
  <si>
    <t>L'APSARA</t>
  </si>
  <si>
    <t>Saint jean d'ardieres</t>
  </si>
  <si>
    <t>LE CERCLE</t>
  </si>
  <si>
    <t>Ternay</t>
  </si>
  <si>
    <t>LA RIVIERA</t>
  </si>
  <si>
    <t>Alixan</t>
  </si>
  <si>
    <t>discotheque-drome-la-riviera-alixan-2392010105749.jpg</t>
  </si>
  <si>
    <t>GALAXY KOMPLEX</t>
  </si>
  <si>
    <t>Beausemblant</t>
  </si>
  <si>
    <t>25112008163151galaxy.jpg</t>
  </si>
  <si>
    <t>DISCOTHEQUE LE MAGIC</t>
  </si>
  <si>
    <t>Saint marcel l'eclaire</t>
  </si>
  <si>
    <t>LE DRUNGLY</t>
  </si>
  <si>
    <t>Pusignan</t>
  </si>
  <si>
    <t>9-6-2006-3-48-drunglyimg1.jpg</t>
  </si>
  <si>
    <t>FISH</t>
  </si>
  <si>
    <t>LE MAMBO</t>
  </si>
  <si>
    <t>LE MARAIS</t>
  </si>
  <si>
    <t>1062008151023lemarais4.jpg</t>
  </si>
  <si>
    <t>LE PALACIO</t>
  </si>
  <si>
    <t>LE PARADISO</t>
  </si>
  <si>
    <t>1062008152225paradiso4.jpg</t>
  </si>
  <si>
    <t>LE SAXO-K</t>
  </si>
  <si>
    <t>LE MADRAS 2</t>
  </si>
  <si>
    <t>BLACK AND WHITE</t>
  </si>
  <si>
    <t>1062008155023blackandwhite4.jpg</t>
  </si>
  <si>
    <t>BAMBOU CLUB</t>
  </si>
  <si>
    <t>106200817476bambouclub4.jpg</t>
  </si>
  <si>
    <t>MADISON</t>
  </si>
  <si>
    <t>Saint martin en haut</t>
  </si>
  <si>
    <t>OSCAR DISCOTHEQUE</t>
  </si>
  <si>
    <t>Dardilly</t>
  </si>
  <si>
    <t>8-6-2006-12-12-oscarimg00.jpg</t>
  </si>
  <si>
    <t>Indian's Vallée</t>
  </si>
  <si>
    <t>Beauregard baret</t>
  </si>
  <si>
    <t>1952008115537indians2.jpg</t>
  </si>
  <si>
    <t>Hôtel Radison</t>
  </si>
  <si>
    <t>106200821215hotelradison1.jpg</t>
  </si>
  <si>
    <t>Résidence Park &amp; Suites Part-Dieu</t>
  </si>
  <si>
    <t>1062008213318residenceparksuitespartdie1.jpg</t>
  </si>
  <si>
    <t>Résidence Residéal Lyon Bellecour</t>
  </si>
  <si>
    <t>106200822933resideallyonbellecour1.jpg</t>
  </si>
  <si>
    <t>Balladins Confort</t>
  </si>
  <si>
    <t>245200812232balladins.jpg</t>
  </si>
  <si>
    <t>LE BLUE NOTE</t>
  </si>
  <si>
    <t>Chabeuil</t>
  </si>
  <si>
    <t>119200895914bluenote.jpg</t>
  </si>
  <si>
    <t>Le Jardin aux Oiseaux</t>
  </si>
  <si>
    <t>Upie</t>
  </si>
  <si>
    <t>295200884333jardin1.jpg</t>
  </si>
  <si>
    <t>Paintball Loisir</t>
  </si>
  <si>
    <t>Laser Game</t>
  </si>
  <si>
    <t>loisir-sport-drome-laser-game-valence-16720098562.jpg</t>
  </si>
  <si>
    <t>LE KAYA</t>
  </si>
  <si>
    <t>2252008881kaya.jpg</t>
  </si>
  <si>
    <t>LE RETRO</t>
  </si>
  <si>
    <t>Gervans</t>
  </si>
  <si>
    <t>discotheque-drome-le-retro-gervans-4520101522201.jpg</t>
  </si>
  <si>
    <t>LE SUMBA</t>
  </si>
  <si>
    <t>Epinouze</t>
  </si>
  <si>
    <t>2912009102048sumba.jpg</t>
  </si>
  <si>
    <t>LE SUNSHINE</t>
  </si>
  <si>
    <t>discotheque-drome-le-sunshine-valence-295200918338.jpg</t>
  </si>
  <si>
    <t>LE WHY</t>
  </si>
  <si>
    <t>L'ENDROIT</t>
  </si>
  <si>
    <t>Bourg les valence</t>
  </si>
  <si>
    <t>LES RAMIERES</t>
  </si>
  <si>
    <t>La baume de transit</t>
  </si>
  <si>
    <t>L'ESCAPADE</t>
  </si>
  <si>
    <t>Château de Rochegude ****</t>
  </si>
  <si>
    <t>Rochegude</t>
  </si>
  <si>
    <t>hotel-restaurant-drome-chateau-de-rochegude--rochegude-22720101029381.jpg</t>
  </si>
  <si>
    <t>MANOIR DE LA ROSERAIE ****</t>
  </si>
  <si>
    <t>Grignan</t>
  </si>
  <si>
    <t>1172008153846roseraie4.jpg</t>
  </si>
  <si>
    <t>LA BASTIDE DE GRIGNAN ***</t>
  </si>
  <si>
    <t>49200810486grignan1.jpg</t>
  </si>
  <si>
    <t>RELAIS DE L'EMPEREUR</t>
  </si>
  <si>
    <t>96200884959emper1.jpg</t>
  </si>
  <si>
    <t>LE LOGIS DE L'ESCALIN ***</t>
  </si>
  <si>
    <t>La garde adhemar</t>
  </si>
  <si>
    <t>248200891341logisesc1.jpg</t>
  </si>
  <si>
    <t>LES ARCADES LE LION D'OR **</t>
  </si>
  <si>
    <t>Buis les baronnies</t>
  </si>
  <si>
    <t>492008164040arcades1.jpg</t>
  </si>
  <si>
    <t>LE CASTEL</t>
  </si>
  <si>
    <t>Bouchet</t>
  </si>
  <si>
    <t>LE DOMAINE</t>
  </si>
  <si>
    <t>Pont de l'isere</t>
  </si>
  <si>
    <t>L'HACIENDA</t>
  </si>
  <si>
    <t>Sauzet</t>
  </si>
  <si>
    <t>discotheque-drome-l-hacienda-sauzet-662011133410.JPG</t>
  </si>
  <si>
    <t>AGORA</t>
  </si>
  <si>
    <t>Discothèque Le Channel's</t>
  </si>
  <si>
    <t>Discothèque Le Midnight</t>
  </si>
  <si>
    <t>Discothèque le Verseau</t>
  </si>
  <si>
    <t>Saint thomas en royans</t>
  </si>
  <si>
    <t>LA FERME</t>
  </si>
  <si>
    <t>Chateauneuf du rhone</t>
  </si>
  <si>
    <t>16112008175233laferme.jpg</t>
  </si>
  <si>
    <t>LA PLAGE</t>
  </si>
  <si>
    <t>LA SPIRALE</t>
  </si>
  <si>
    <t>Le Monde Merveilleux des Lutins</t>
  </si>
  <si>
    <t>Hostun</t>
  </si>
  <si>
    <t>188200820225lutin.jpg</t>
  </si>
  <si>
    <t>LE JABRON</t>
  </si>
  <si>
    <t>La begude de mazenc</t>
  </si>
  <si>
    <t>16200816934jabron2.jpg</t>
  </si>
  <si>
    <t>LE SAINT MARC **</t>
  </si>
  <si>
    <t>Mollans sur ouveze</t>
  </si>
  <si>
    <t>13-6-2006-10-25-stmarc1.jpg</t>
  </si>
  <si>
    <t>LE SEVIGNE **</t>
  </si>
  <si>
    <t>13-6-2006-10-35-sevigne0.jpg</t>
  </si>
  <si>
    <t>L'ESCARGOT D'OR **</t>
  </si>
  <si>
    <t>Dieulefit</t>
  </si>
  <si>
    <t>1652008103248esdor1.jpg</t>
  </si>
  <si>
    <t>VILLA ELAIA</t>
  </si>
  <si>
    <t>84-Vaucluse</t>
  </si>
  <si>
    <t>Vaison la romaine</t>
  </si>
  <si>
    <t>1352008114628villaella1.jpg</t>
  </si>
  <si>
    <t>HOTEL DU COMTE **</t>
  </si>
  <si>
    <t>Suze la rousse</t>
  </si>
  <si>
    <t>13102008172943compte2.jpg</t>
  </si>
  <si>
    <t>LA BADIANE</t>
  </si>
  <si>
    <t>Montauban sur l'ouveze</t>
  </si>
  <si>
    <t>2752008104936badiane1.jpg</t>
  </si>
  <si>
    <t>L'HIBISCUS</t>
  </si>
  <si>
    <t>Donzere</t>
  </si>
  <si>
    <t>13-6-2006-12-31-hibi1.jpg</t>
  </si>
  <si>
    <t>Parc de Loisirs Aquatiques du Nyonsais</t>
  </si>
  <si>
    <t>Nyons</t>
  </si>
  <si>
    <t>2052008145025nyonsais4.jpg</t>
  </si>
  <si>
    <t>Parc Le Petit Cirque</t>
  </si>
  <si>
    <t>Chateaudouble</t>
  </si>
  <si>
    <t>3620089519parcptmini.jpg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</si>
  <si>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</si>
  <si>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</si>
  <si>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</si>
  <si>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</si>
  <si>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</si>
  <si>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</si>
  <si>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492008112625loisirs1.jpg</t>
  </si>
  <si>
    <t>Domaine de Damian</t>
  </si>
  <si>
    <t>Camping/Location</t>
  </si>
  <si>
    <t>Vesc</t>
  </si>
  <si>
    <t>87200882119damian1.jpg</t>
  </si>
  <si>
    <t>La Forêt de Robin</t>
  </si>
  <si>
    <t>Marsanne</t>
  </si>
  <si>
    <t>Laser Game Le Complex Indépendant</t>
  </si>
  <si>
    <t>3112200885727lasergame.jpg</t>
  </si>
  <si>
    <t>CUBANITO</t>
  </si>
  <si>
    <t>Vallon pont d'arc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</si>
  <si>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</si>
  <si>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</si>
  <si>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</si>
  <si>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</si>
  <si>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</si>
  <si>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</si>
  <si>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L'HILARIOS</t>
  </si>
  <si>
    <t>L'OPERA</t>
  </si>
  <si>
    <t>Lamastre</t>
  </si>
  <si>
    <t>discotheque-ardeche-l-opera-lamastre-91201019746.jpg</t>
  </si>
  <si>
    <t>BOMBA</t>
  </si>
  <si>
    <t>Felines</t>
  </si>
  <si>
    <t>Domaine Le Sagittaire</t>
  </si>
  <si>
    <t>Vinsobres</t>
  </si>
  <si>
    <t>14-6-2006-2-57-camp1.jpg</t>
  </si>
  <si>
    <t>DANCING LE TITANIC</t>
  </si>
  <si>
    <t>Chandolas</t>
  </si>
  <si>
    <t>DISCOTHEQUE CHATEAU LACOUR</t>
  </si>
  <si>
    <t>Saint agreve</t>
  </si>
  <si>
    <t>562008175027lacour.jpg</t>
  </si>
  <si>
    <t>DISCOTHEQUE LE PRIVE</t>
  </si>
  <si>
    <t>Saint peray</t>
  </si>
  <si>
    <t>Le cheylard</t>
  </si>
  <si>
    <t>311200810525bodega.jpg</t>
  </si>
  <si>
    <t>La GUINGUETTE-SUN 07</t>
  </si>
  <si>
    <t>LA LERMUZE</t>
  </si>
  <si>
    <t>Antraigues sur volane</t>
  </si>
  <si>
    <t>Auto Méca</t>
  </si>
  <si>
    <t>Location de voitures</t>
  </si>
  <si>
    <t>195200814100automeca2.jpg</t>
  </si>
  <si>
    <t>SIXT LOCATION DE VOITURES</t>
  </si>
  <si>
    <t>1312009131115sixt.jpg</t>
  </si>
  <si>
    <t>GOLF CLUB DU BEAUJOLAIS</t>
  </si>
  <si>
    <t>GOLF</t>
  </si>
  <si>
    <t>Lucenay</t>
  </si>
  <si>
    <t>14-6-2006-7-8-GOLF.jpg</t>
  </si>
  <si>
    <t>Car'Go</t>
  </si>
  <si>
    <t>GOLF DE SALVAGNY</t>
  </si>
  <si>
    <t>Carrier Location</t>
  </si>
  <si>
    <t>Romans</t>
  </si>
  <si>
    <t>14-6-2006-7-17-montage-clio_607.gif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</si>
  <si>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</si>
  <si>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</si>
  <si>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</si>
  <si>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</si>
  <si>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</si>
  <si>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</si>
  <si>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</si>
  <si>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</si>
  <si>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14-6-2006-7-35-index_08.jpg</t>
  </si>
  <si>
    <t>CASINO DE VALS LES BAINS</t>
  </si>
  <si>
    <t>Casinos</t>
  </si>
  <si>
    <t>272008171134vals.jpg</t>
  </si>
  <si>
    <t>FITNESS AVENUE</t>
  </si>
  <si>
    <t>Clubs de forme</t>
  </si>
  <si>
    <t>15-6-2006-7-52-EAU.jpg</t>
  </si>
  <si>
    <t>FITNESS EVOLUTION</t>
  </si>
  <si>
    <t>FIT'N'FORM</t>
  </si>
  <si>
    <t>VELLY INSTITUT</t>
  </si>
  <si>
    <t>15-6-2006-8-4-300.gif</t>
  </si>
  <si>
    <t>Auberge la Tour de Brisson</t>
  </si>
  <si>
    <t>Sanilhac</t>
  </si>
  <si>
    <t>67200810139brisson3.jpg</t>
  </si>
  <si>
    <t>Hôtel du Tourisme</t>
  </si>
  <si>
    <t>672008101518htd3.jpg</t>
  </si>
  <si>
    <t>Le relais de la poste</t>
  </si>
  <si>
    <t>Grospierres</t>
  </si>
  <si>
    <t>2182008114916relaisp3.jpg</t>
  </si>
  <si>
    <t>L'Escarbille</t>
  </si>
  <si>
    <t>St martin d'ardeche</t>
  </si>
  <si>
    <t>972008909escarb1.jpg</t>
  </si>
  <si>
    <t>Le Clos Charmant</t>
  </si>
  <si>
    <t>2352008134217closchar3.jpg</t>
  </si>
  <si>
    <t>Grand Hôtel des Bains ***</t>
  </si>
  <si>
    <t>15-6-2006-11-31-bains1.jpg</t>
  </si>
  <si>
    <t>Le Mas de mon Père</t>
  </si>
  <si>
    <t>Saint jean le centenier</t>
  </si>
  <si>
    <t>18220097424monpere2.jpg</t>
  </si>
  <si>
    <t>Grand Hôtel de Lyon ***</t>
  </si>
  <si>
    <t>17102008161519lyon1.jpg</t>
  </si>
  <si>
    <t>Hôtel Restaurant des Marronniers **</t>
  </si>
  <si>
    <t>Thueyts</t>
  </si>
  <si>
    <t>15-6-2006-12-38-marronfl2.jpg</t>
  </si>
  <si>
    <t>Douce France **</t>
  </si>
  <si>
    <t>Saint alban auriolles</t>
  </si>
  <si>
    <t>3620088035doucefr2.jpg</t>
  </si>
  <si>
    <t>Hôtel des Persèdes</t>
  </si>
  <si>
    <t>Lavilledieu</t>
  </si>
  <si>
    <t>572008144534persedes3.jpg</t>
  </si>
  <si>
    <t>Hôtel Les Mimosas **</t>
  </si>
  <si>
    <t>15-6-2006-23-10-mimo1.jpg</t>
  </si>
  <si>
    <t>Hôtel Restaurant La Falaise</t>
  </si>
  <si>
    <t>Vogüe</t>
  </si>
  <si>
    <t>15-6-2006-23-20-falaise1.jpg</t>
  </si>
  <si>
    <t>Les Clos des Bruyères **</t>
  </si>
  <si>
    <t>15-6-2006-23-27-closfl2.jpg</t>
  </si>
  <si>
    <t>Le Jardin **</t>
  </si>
  <si>
    <t>St marcel d'ardeche</t>
  </si>
  <si>
    <t>16-6-2006-3-17-jardin2.jpg</t>
  </si>
  <si>
    <t>Le Bouffadou</t>
  </si>
  <si>
    <t>Ajoux</t>
  </si>
  <si>
    <t>96200884345bouffadou3.jpg</t>
  </si>
  <si>
    <t>Hôtel-Restaurant Le Sarrazin</t>
  </si>
  <si>
    <t>Orgnac   l'aven</t>
  </si>
  <si>
    <t>248200892412sarrazin2.jpg</t>
  </si>
  <si>
    <t>CLUB GAMBETTA</t>
  </si>
  <si>
    <t>clubs-de-forme-drome-club-gambetta-bourg-les-va-892009181643.jpg</t>
  </si>
  <si>
    <t>ESPACE FORM'</t>
  </si>
  <si>
    <t>ALLIGATOR CENTER</t>
  </si>
  <si>
    <t>CENTRE DE REMISE EN FORME JOUVE</t>
  </si>
  <si>
    <t>CENTRE EQUINOXE</t>
  </si>
  <si>
    <t>266200815133equi3.jpg</t>
  </si>
  <si>
    <t>ALFAGYM</t>
  </si>
  <si>
    <t>652008145558alfagym1.jpg</t>
  </si>
  <si>
    <t>BODY FORM</t>
  </si>
  <si>
    <t>Roiffieux</t>
  </si>
  <si>
    <t>16-6-2006-5-52-600.gif</t>
  </si>
  <si>
    <t>KINTHEA</t>
  </si>
  <si>
    <t>16-6-2006-5-54-800.gif</t>
  </si>
  <si>
    <t>FITNESS' CLUB</t>
  </si>
  <si>
    <t>2252008213936fitnessclub1.jpg</t>
  </si>
  <si>
    <t>Alizéa **</t>
  </si>
  <si>
    <t>Avignon</t>
  </si>
  <si>
    <t>135200812356alizea1.jpg</t>
  </si>
  <si>
    <t>AUBERGE DE CASSAGNE ****</t>
  </si>
  <si>
    <t>135200812917cassag1.jpg</t>
  </si>
  <si>
    <t>Avignon Grand Hôtel ****</t>
  </si>
  <si>
    <t>135200812127grdho1.jpg</t>
  </si>
  <si>
    <t>Best Western Hôtel du Lavarin</t>
  </si>
  <si>
    <t>1352008124442bestwestern1.jpg</t>
  </si>
  <si>
    <t>Best Western Hôtel La Magnaneraie ****</t>
  </si>
  <si>
    <t>1352008125230magneraie1.jpg</t>
  </si>
  <si>
    <t>Les cèdres</t>
  </si>
  <si>
    <t>Villeneuve les avignon</t>
  </si>
  <si>
    <t>1352008125719cedre1.jpg</t>
  </si>
  <si>
    <t>Hôtel Clarion Cloître Saint Louis ****</t>
  </si>
  <si>
    <t>1352008132155clarion1.jpg</t>
  </si>
  <si>
    <t>Hôtel Danieli **</t>
  </si>
  <si>
    <t>1352008133214danieli1.jpg</t>
  </si>
  <si>
    <t>Kyriad Palais des Papes</t>
  </si>
  <si>
    <t>2582008114041kyr2.jpg</t>
  </si>
  <si>
    <t>MAGIQUE</t>
  </si>
  <si>
    <t>Fontaine</t>
  </si>
  <si>
    <t>19-6-2006-2-45-100.gif</t>
  </si>
  <si>
    <t>Hertz France</t>
  </si>
  <si>
    <t>NUMBER ONE</t>
  </si>
  <si>
    <t>Fontanil cornillon</t>
  </si>
  <si>
    <t>discotheque-isere-number-one-fontanil-cornillon-294200994015.jpg</t>
  </si>
  <si>
    <t>DRAC OUEST</t>
  </si>
  <si>
    <t>19-6-2006-4-15-110.gif</t>
  </si>
  <si>
    <t>JAME'S DEAN CAFE</t>
  </si>
  <si>
    <t>Grenoble</t>
  </si>
  <si>
    <t>19-6-2006-4-23-200.gif</t>
  </si>
  <si>
    <t>LE VIEUX MANOIR</t>
  </si>
  <si>
    <t>19-6-2006-5-5-400.gif</t>
  </si>
  <si>
    <t>SYSTEM</t>
  </si>
  <si>
    <t>SYXTY'S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</si>
  <si>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</si>
  <si>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</si>
  <si>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</si>
  <si>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</si>
  <si>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</si>
  <si>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</si>
  <si>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Car'Go Central Garage Frey Agent indépendant</t>
  </si>
  <si>
    <t>Cliousclat</t>
  </si>
  <si>
    <t>17720088285cargo3.jpg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</si>
  <si>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</si>
  <si>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</si>
  <si>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</si>
  <si>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</si>
  <si>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</si>
  <si>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</si>
  <si>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</si>
  <si>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</si>
  <si>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</si>
  <si>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</si>
  <si>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</si>
  <si>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8120099577tango.jpg</t>
  </si>
  <si>
    <t>L'EPSILON</t>
  </si>
  <si>
    <t>Izeron</t>
  </si>
  <si>
    <t>21112008152852epsilon.jpg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</si>
  <si>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</si>
  <si>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</si>
  <si>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</si>
  <si>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</si>
  <si>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</si>
  <si>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</si>
  <si>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</si>
  <si>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</si>
  <si>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</si>
  <si>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</si>
  <si>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1952008142348automeca2.jpg</t>
  </si>
  <si>
    <t>195200814248automeca3.jpg</t>
  </si>
  <si>
    <t>VERT-HOTEL</t>
  </si>
  <si>
    <t>19520088150verth2.jpg</t>
  </si>
  <si>
    <t>Hostellerie Les Frênes ****</t>
  </si>
  <si>
    <t>Montfavet</t>
  </si>
  <si>
    <t>1352008141853lesfrenes1.jpg</t>
  </si>
  <si>
    <t>HOTEL SAINT GEORGE **</t>
  </si>
  <si>
    <t>1452008104648stgeorges1.jpg</t>
  </si>
  <si>
    <t>Hôtel ACACIA</t>
  </si>
  <si>
    <t>Le pontet</t>
  </si>
  <si>
    <t>145200811217acacia1.jpg</t>
  </si>
  <si>
    <t>Régina</t>
  </si>
  <si>
    <t>1452008112938regina2.jpg</t>
  </si>
  <si>
    <t>La Villa ***</t>
  </si>
  <si>
    <t>145200812929lavilla2.jpg</t>
  </si>
  <si>
    <t>Bonsai Hotel *</t>
  </si>
  <si>
    <t>145200811357bonzai1.jpg</t>
  </si>
  <si>
    <t>Roques ***</t>
  </si>
  <si>
    <t>30-Gard</t>
  </si>
  <si>
    <t>Les angles</t>
  </si>
  <si>
    <t>1452008115227rocques1.jpg</t>
  </si>
  <si>
    <t>Le Magnan</t>
  </si>
  <si>
    <t>1452008122326magan1.jpg</t>
  </si>
  <si>
    <t>Le Louvre</t>
  </si>
  <si>
    <t>Orange</t>
  </si>
  <si>
    <t>1452008121244louvre1.jpg</t>
  </si>
  <si>
    <t>Campanile Orange</t>
  </si>
  <si>
    <t>2582008184259campao4.jpg</t>
  </si>
  <si>
    <t>Les Bories</t>
  </si>
  <si>
    <t>Gordes</t>
  </si>
  <si>
    <t>2582008115030bories1.jpg</t>
  </si>
  <si>
    <t>Le Mas de la Senancole</t>
  </si>
  <si>
    <t>96200892417semancolle1.jpg</t>
  </si>
  <si>
    <t>Domaine de la Petite Isle</t>
  </si>
  <si>
    <t>L'isle sur la sorgue</t>
  </si>
  <si>
    <t>2582008115248isle1.jpg</t>
  </si>
  <si>
    <t>Hôtel du Fiacre</t>
  </si>
  <si>
    <t>Carpentras</t>
  </si>
  <si>
    <t>25820081882fiacre1.jpg</t>
  </si>
  <si>
    <t>Inter Hotel Du Parc</t>
  </si>
  <si>
    <t>Cavaillon</t>
  </si>
  <si>
    <t>258200818106interp3.jpg</t>
  </si>
  <si>
    <t>Arcantis Le Lavandin</t>
  </si>
  <si>
    <t>Saint christol</t>
  </si>
  <si>
    <t>2582008181611arcantis2.jpg</t>
  </si>
  <si>
    <t>Residence Provence Country Club ***</t>
  </si>
  <si>
    <t>2582008183435cclub1.jpg</t>
  </si>
  <si>
    <t>Les Agassins</t>
  </si>
  <si>
    <t>2172008191853aggasin1.jpg</t>
  </si>
  <si>
    <t>2272008192857fasto2.jpg</t>
  </si>
  <si>
    <t>LA FETE</t>
  </si>
  <si>
    <t>LA GAMBADE</t>
  </si>
  <si>
    <t>Les sept laux prapoutel</t>
  </si>
  <si>
    <t>L'ACTUEL RAÏ</t>
  </si>
  <si>
    <t>L'AVALANCHE</t>
  </si>
  <si>
    <t>LE CHEVAL DE FER</t>
  </si>
  <si>
    <t>Meaudre</t>
  </si>
  <si>
    <t>LE CLUB</t>
  </si>
  <si>
    <t>Campanile</t>
  </si>
  <si>
    <t>Bollene</t>
  </si>
  <si>
    <t>268200894052campv.jpg</t>
  </si>
  <si>
    <t>LE GEORGES V</t>
  </si>
  <si>
    <t>LE K'DOC</t>
  </si>
  <si>
    <t>8122008827kdoc1.jpg</t>
  </si>
  <si>
    <t>LE MURPHY'S</t>
  </si>
  <si>
    <t>Hôtel Etap</t>
  </si>
  <si>
    <t>258200812453etap.jpg</t>
  </si>
  <si>
    <t>LE PARADISE</t>
  </si>
  <si>
    <t>Saint alban de roche</t>
  </si>
  <si>
    <t>Hôtel Formule 1</t>
  </si>
  <si>
    <t>2582008122122f184.jpg</t>
  </si>
  <si>
    <t>LE PHOENIX</t>
  </si>
  <si>
    <t>Meylan</t>
  </si>
  <si>
    <t>STAFF NIGHT LE NAOS</t>
  </si>
  <si>
    <t>LA CHOUE</t>
  </si>
  <si>
    <t>Saint martin d'uriage</t>
  </si>
  <si>
    <t>La Bastide de Capelongue</t>
  </si>
  <si>
    <t>Bonnieux</t>
  </si>
  <si>
    <t>25820081233capel1.jpg</t>
  </si>
  <si>
    <t>JMD</t>
  </si>
  <si>
    <t>La mure d'isere</t>
  </si>
  <si>
    <t>LA CASA</t>
  </si>
  <si>
    <t>Les 3 Colombes</t>
  </si>
  <si>
    <t>Saint didier</t>
  </si>
  <si>
    <t>258200812849colomb1.jpg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</si>
  <si>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</si>
  <si>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</si>
  <si>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</si>
  <si>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</si>
  <si>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</si>
  <si>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</si>
  <si>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l'ALPE</t>
  </si>
  <si>
    <t>Alpe d'huez</t>
  </si>
  <si>
    <t>ETAP HOTEL Cavaillon</t>
  </si>
  <si>
    <t>25820081260etap.jpg</t>
  </si>
  <si>
    <t>Discothèque l'Evidance</t>
  </si>
  <si>
    <t>Allevard</t>
  </si>
  <si>
    <t>Ibis Luberon</t>
  </si>
  <si>
    <t>2582008121546ibis84.jpg</t>
  </si>
  <si>
    <t>DOTTY NIGHT</t>
  </si>
  <si>
    <t>Relais Mercure - Les portes du Lubéron</t>
  </si>
  <si>
    <t>2582008121919merc.jpg</t>
  </si>
  <si>
    <t>Hostellerie Château Fines Roches</t>
  </si>
  <si>
    <t>Chateauneuf du pape</t>
  </si>
  <si>
    <t>2582008185827finesroch1.jpg</t>
  </si>
  <si>
    <t>Hôtel des Sources</t>
  </si>
  <si>
    <t>Fontaine de vaucluse</t>
  </si>
  <si>
    <t>86200892213dsources2.jpg</t>
  </si>
  <si>
    <t>HOTEL DU POETE</t>
  </si>
  <si>
    <t>258200819231poete1.jpg</t>
  </si>
  <si>
    <t>La Bastide de Gordes Spa ****</t>
  </si>
  <si>
    <t>3072008175147gordes1.jpg</t>
  </si>
  <si>
    <t>Mas De Cure Bourse</t>
  </si>
  <si>
    <t>268200893612mascure1.jpg</t>
  </si>
  <si>
    <t>Château La Roque</t>
  </si>
  <si>
    <t>La roque sur pernes</t>
  </si>
  <si>
    <t>26820089457laroq4.jpg</t>
  </si>
  <si>
    <t>268200894850campt.jpg</t>
  </si>
  <si>
    <t>La Bastide Rose</t>
  </si>
  <si>
    <t>Chambres d'Hôtes</t>
  </si>
  <si>
    <t>Le thor</t>
  </si>
  <si>
    <t>268200895522bastrose1.jpg</t>
  </si>
  <si>
    <t>Auberge la Fenière</t>
  </si>
  <si>
    <t>Lourmarin</t>
  </si>
  <si>
    <t>2882008144627feniere1.jpg</t>
  </si>
  <si>
    <t>Le Moulin de Lourmarin</t>
  </si>
  <si>
    <t>23-6-2006-3-45-moulin1.jpg</t>
  </si>
  <si>
    <t>Le Domaine des Tilleuls ***</t>
  </si>
  <si>
    <t>Malaucene</t>
  </si>
  <si>
    <t>248200892140dtilleuls1.jpg</t>
  </si>
  <si>
    <t>Château de Mazan</t>
  </si>
  <si>
    <t>Mazan</t>
  </si>
  <si>
    <t>68200810158mazan1.jpg</t>
  </si>
  <si>
    <t>Le Roy Soleil</t>
  </si>
  <si>
    <t>Menerbes</t>
  </si>
  <si>
    <t>268200810133roys2.jpg</t>
  </si>
  <si>
    <t>Hôtel Arène</t>
  </si>
  <si>
    <t>268200810544arene2.jpg</t>
  </si>
  <si>
    <t>HOTEL Formule 1</t>
  </si>
  <si>
    <t>2582008122416f184.jpg</t>
  </si>
  <si>
    <t>Hôtel le Glacier</t>
  </si>
  <si>
    <t>268200810101glacier1.jpg</t>
  </si>
  <si>
    <t>ETAP HOTEL</t>
  </si>
  <si>
    <t>Pertuis en provence</t>
  </si>
  <si>
    <t>2682008103215etapp.jpg</t>
  </si>
  <si>
    <t>COUNTRY CLUB</t>
  </si>
  <si>
    <t>Saumane de vaucluse</t>
  </si>
  <si>
    <t>2682008103639countryc3.jpg</t>
  </si>
  <si>
    <t>Le Pré du Moulin</t>
  </si>
  <si>
    <t>Serignan du comtat</t>
  </si>
  <si>
    <t>2682008103832premoulin4.jpg</t>
  </si>
  <si>
    <t>Formule 1 - Avignon Nord</t>
  </si>
  <si>
    <t>Sorgues</t>
  </si>
  <si>
    <t>2582008122239f184.jpg</t>
  </si>
  <si>
    <t>Novotel Avignon Nord</t>
  </si>
  <si>
    <t>2682008104128novota.jpg</t>
  </si>
  <si>
    <t>Hôtel du Golf</t>
  </si>
  <si>
    <t>Vedene</t>
  </si>
  <si>
    <t>2682008104735hdgolf1.jpg</t>
  </si>
  <si>
    <t>La Grangette ***</t>
  </si>
  <si>
    <t>Velleron</t>
  </si>
  <si>
    <t>1362008131321grangette1.jpg</t>
  </si>
  <si>
    <t>Hometel du Parc ***</t>
  </si>
  <si>
    <t>24-6-2006-9-6-alevard1.jpg</t>
  </si>
  <si>
    <t>Les Terrasses **</t>
  </si>
  <si>
    <t>165200818294024-6-2006-9-11-terrasses1.jpg</t>
  </si>
  <si>
    <t>Le Panoramic **</t>
  </si>
  <si>
    <t>24-6-2006-9-17-panoramic1.jpg</t>
  </si>
  <si>
    <t>Chalet Le Printemps de Juliette</t>
  </si>
  <si>
    <t>47200884827juliette1.jpg</t>
  </si>
  <si>
    <t>Le Chamois</t>
  </si>
  <si>
    <t>24-6-2006-9-57-chamois1.jpg</t>
  </si>
  <si>
    <t>Royal Ours Blanc ****</t>
  </si>
  <si>
    <t>24-6-2006-10-21-ours1.jpg</t>
  </si>
  <si>
    <t>Le Pic Blanc</t>
  </si>
  <si>
    <t>27200881036picblanc3.jpg</t>
  </si>
  <si>
    <t>Les Chalets de l'Altiport ****</t>
  </si>
  <si>
    <t>25-6-2006-9-2-altiport1.jpg</t>
  </si>
  <si>
    <t>Les Grandes Rousses ***</t>
  </si>
  <si>
    <t>2992008134255rousses1.jpg</t>
  </si>
  <si>
    <t>HOTEL RESTAURANT ALPIN</t>
  </si>
  <si>
    <t>Besse</t>
  </si>
  <si>
    <t>25-6-2006-9-26-alpinb1.jpg</t>
  </si>
  <si>
    <t>Mister Bed City **</t>
  </si>
  <si>
    <t>hotel-isere-mister-bed-city-bourgoin-jallieu-15112009111521.jpg</t>
  </si>
  <si>
    <t>MIRIPILI</t>
  </si>
  <si>
    <t>Saint antoine l'abbaye</t>
  </si>
  <si>
    <t>BANZAÏ</t>
  </si>
  <si>
    <t>Saint pierre d'allevard</t>
  </si>
  <si>
    <t>852008203233banzai1.jpg</t>
  </si>
  <si>
    <t>BOIS FRANCAIS</t>
  </si>
  <si>
    <t>Saint ismier</t>
  </si>
  <si>
    <t>Chavant ***</t>
  </si>
  <si>
    <t>Bresson</t>
  </si>
  <si>
    <t>26-6-2006-9-12-chavant1.jpg</t>
  </si>
  <si>
    <t>Campanile Chanas **</t>
  </si>
  <si>
    <t>Chanas</t>
  </si>
  <si>
    <t>47200811426campac.jpg</t>
  </si>
  <si>
    <t>Formule 1 Chanas</t>
  </si>
  <si>
    <t>47200811226f1c.jpg</t>
  </si>
  <si>
    <t>Hôtel Balladins</t>
  </si>
  <si>
    <t>26-6-2006-9-34-balladins1.jpg</t>
  </si>
  <si>
    <t>Hôtel Mercure Chanas **</t>
  </si>
  <si>
    <t>26-6-2006-9-52-mercure1.jpg</t>
  </si>
  <si>
    <t>Campanile Lyon - Chasse-sur-Rhône **</t>
  </si>
  <si>
    <t>Chasse sur rhone</t>
  </si>
  <si>
    <t>26-6-2006-9-59-campanilech1.bmp</t>
  </si>
  <si>
    <t>FORMULE 1 - Chasse-sur-Rhône **</t>
  </si>
  <si>
    <t>47200811311f1c.jpg</t>
  </si>
  <si>
    <t>CHATEAU DE LA COMMANDERIE ***</t>
  </si>
  <si>
    <t>Eybens</t>
  </si>
  <si>
    <t>26-6-2006-10-28-commanderie1.jpg</t>
  </si>
  <si>
    <t>Kyriad Eybens **</t>
  </si>
  <si>
    <t>26-6-2006-10-36-kyriadeybens1.jpg</t>
  </si>
  <si>
    <t>Kyriad Grenoble le Fontanil **</t>
  </si>
  <si>
    <t>26-6-2006-10-54-kyriadf1.bmp</t>
  </si>
  <si>
    <t>HOTEL IBIS **</t>
  </si>
  <si>
    <t>Gieres</t>
  </si>
  <si>
    <t>217200818570ibisv1.jpg</t>
  </si>
  <si>
    <t>Ugerel Alpexpo ***</t>
  </si>
  <si>
    <t>2182008133810ugerel1.jpg</t>
  </si>
  <si>
    <t>Citadines Apart'Hotel ***</t>
  </si>
  <si>
    <t>26-6-2006-11-23-citadine1.jpg</t>
  </si>
  <si>
    <t>CITY SUITES ***</t>
  </si>
  <si>
    <t>Hotel Alizé *</t>
  </si>
  <si>
    <t>26-6-2006-11-44-alize0.jpg</t>
  </si>
  <si>
    <t>Air Parc-Parcours d'Aventure et Tyrolien</t>
  </si>
  <si>
    <t>Laffrey</t>
  </si>
  <si>
    <t>Amphi Concept</t>
  </si>
  <si>
    <t>Montalieu vercieu</t>
  </si>
  <si>
    <t>1752008195259aquacloeekk.jpg</t>
  </si>
  <si>
    <t>Aventure Parc</t>
  </si>
  <si>
    <t>Autrans</t>
  </si>
  <si>
    <t>SunnyDream</t>
  </si>
  <si>
    <t>06-Alpes Maritimes</t>
  </si>
  <si>
    <t>Cannes</t>
  </si>
  <si>
    <t>vacances-alpes-maritimes-sunnydream-cannes-652009131656.jpg</t>
  </si>
  <si>
    <t>BEST WESTERN TERMINUS ***</t>
  </si>
  <si>
    <t>110200885014best1.jpg</t>
  </si>
  <si>
    <t>COMFORT HOTEL RESIDENCE ***</t>
  </si>
  <si>
    <t>772008134727comfort1.jpg</t>
  </si>
  <si>
    <t>Le Grand Hôtel ***</t>
  </si>
  <si>
    <t>GRAND HOTEL MERCURE PRESIDENT ***</t>
  </si>
  <si>
    <t>27200813195president.jpg</t>
  </si>
  <si>
    <t>HOTEL IBIS GRENOBLE GARE **</t>
  </si>
  <si>
    <t>272008122928ibis.jpg</t>
  </si>
  <si>
    <t>Les3Roses ***</t>
  </si>
  <si>
    <t>27200813053roses1.jpg</t>
  </si>
  <si>
    <t>HOTEL MERCURE CENTRE ALPOTEL ***</t>
  </si>
  <si>
    <t>272008122649alpotel.jpg</t>
  </si>
  <si>
    <t>HOTEL PARIS-NICE **</t>
  </si>
  <si>
    <t>28-6-2006-11-55-parisnice1.jpg</t>
  </si>
  <si>
    <t>LE JARDIN FERROVIAIRE</t>
  </si>
  <si>
    <t>Chatte</t>
  </si>
  <si>
    <t>parc-d-attraction-isere-le-jardin-ferroviaire-c-2062011101516.jpg</t>
  </si>
  <si>
    <t>PAINTBALL DES NARCES</t>
  </si>
  <si>
    <t>29-6-2006-0-23-terrain.jpg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</si>
  <si>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</si>
  <si>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</si>
  <si>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</si>
  <si>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</si>
  <si>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</si>
  <si>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</si>
  <si>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</si>
  <si>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</si>
  <si>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</si>
  <si>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</si>
  <si>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</si>
  <si>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1882008135239nciter2.jpg</t>
  </si>
  <si>
    <t>Point Car Go Garage Cordeil Franchisé indépendant</t>
  </si>
  <si>
    <t>Caves et Distillerie de la Chartreuse</t>
  </si>
  <si>
    <t>Voiron</t>
  </si>
  <si>
    <t>2652008103556chartreuse1.jpg</t>
  </si>
  <si>
    <t>Park Hôtel Grenoble</t>
  </si>
  <si>
    <t>1652008194759parkh1.jpg</t>
  </si>
  <si>
    <t>PATRICK HOTEL INTERHOTEL</t>
  </si>
  <si>
    <t>912009164113patrick.jpg</t>
  </si>
  <si>
    <t>Splendid Hôtel **</t>
  </si>
  <si>
    <t>30-6-2006-2-23-splendidg1.jpg</t>
  </si>
  <si>
    <t>Ibis Grenoble Centre</t>
  </si>
  <si>
    <t>7102008165757ibis.jpg</t>
  </si>
  <si>
    <t>Novotel Grenoble Centre ***</t>
  </si>
  <si>
    <t>30-6-2006-4-28-novotelgc1.bmp</t>
  </si>
  <si>
    <t>Résidence Marie Curie</t>
  </si>
  <si>
    <t>287200891637rmc3.jpg</t>
  </si>
  <si>
    <t>Tulip Inn Hotel Angleterre ***</t>
  </si>
  <si>
    <t>HOTEL GRILL CAMPANILE **</t>
  </si>
  <si>
    <t>L'isle d'abeau</t>
  </si>
  <si>
    <t>30-6-2006-5-23-campanileisle1.bmp</t>
  </si>
  <si>
    <t>Hôtel Première Classe</t>
  </si>
  <si>
    <t>30-6-2006-6-6-premiereclasseg1.jpg</t>
  </si>
  <si>
    <t>Murtel</t>
  </si>
  <si>
    <t>La mure</t>
  </si>
  <si>
    <t>1552008153333murtel.jpg</t>
  </si>
  <si>
    <t>Hôtel Le Relais de La Tour ***</t>
  </si>
  <si>
    <t>La tour du pin</t>
  </si>
  <si>
    <t>30-6-2006-6-18-relaistour1.jpg</t>
  </si>
  <si>
    <t>ANIMODOU</t>
  </si>
  <si>
    <t>Chalet Hotel Mounier ***</t>
  </si>
  <si>
    <t>30-6-2006-6-48-mounier1.jpg</t>
  </si>
  <si>
    <t>WALIBI RHONE ALPES</t>
  </si>
  <si>
    <t>872008183455wali1.jpg</t>
  </si>
  <si>
    <t>La Farandole ****</t>
  </si>
  <si>
    <t>30-6-2006-6-57-farandole1.jpg</t>
  </si>
  <si>
    <t>LA MARIANDE ***</t>
  </si>
  <si>
    <t>30-6-2006-7-12-mariande0.jpg</t>
  </si>
  <si>
    <t>HOTEL RESTAURANT MERCURE ***</t>
  </si>
  <si>
    <t>30-6-2006-7-34-mercureda1.jpg</t>
  </si>
  <si>
    <t>La Soupière **</t>
  </si>
  <si>
    <t>30-6-2006-7-49-kyriadm1.jpg</t>
  </si>
  <si>
    <t>Mercure Grenoble Meylan ***</t>
  </si>
  <si>
    <t>30-6-2006-8-0-mercuremeylan1.jpg</t>
  </si>
  <si>
    <t>Parcours Aventure de Saint Nizier</t>
  </si>
  <si>
    <t>Saint nizier du moucherotte</t>
  </si>
  <si>
    <t>30-6-2006-12-34-ok.jpg</t>
  </si>
  <si>
    <t>LOISIRS AVENTURE</t>
  </si>
  <si>
    <t>Septeme</t>
  </si>
  <si>
    <t>TOUROPARC ZOO</t>
  </si>
  <si>
    <t>71-Saone et Loire</t>
  </si>
  <si>
    <t>Romaneche thorins</t>
  </si>
  <si>
    <t>195200814415touroparc1.jpg</t>
  </si>
  <si>
    <t>LES ACROBOIS</t>
  </si>
  <si>
    <t>42-Loire</t>
  </si>
  <si>
    <t>La versanne</t>
  </si>
  <si>
    <t>parc-d-attraction-loire-les-acrobois-la-versanne-245201197501.jpg</t>
  </si>
  <si>
    <t>ASTRONEF</t>
  </si>
  <si>
    <t>Saint etienne</t>
  </si>
  <si>
    <t>parc-d-attraction-loire-astronef-saint-etienne-13420101212531.jpg</t>
  </si>
  <si>
    <t>Campanile Moirans-Voreppe **</t>
  </si>
  <si>
    <t>Moirans</t>
  </si>
  <si>
    <t>171120089854campanile.jpg</t>
  </si>
  <si>
    <t>Hôtel Balladins Moirans</t>
  </si>
  <si>
    <t>7720081505balladinsmoirans.jpg</t>
  </si>
  <si>
    <t>Au Sans Souci</t>
  </si>
  <si>
    <t>Saint paul les monestier</t>
  </si>
  <si>
    <t>315200892519sanssouci2.jpg</t>
  </si>
  <si>
    <t>Hôtel Balladins Montbonnot Express</t>
  </si>
  <si>
    <t>Montbonnot saint martin</t>
  </si>
  <si>
    <t>3-7-2006-10-31-balladinsmont1.bmp</t>
  </si>
  <si>
    <t>Campanile Saint-Egrève **</t>
  </si>
  <si>
    <t>St egreve</t>
  </si>
  <si>
    <t>3-7-2006-10-37-campase1.bmp</t>
  </si>
  <si>
    <t>LE MAS D'ARTIGNY ****</t>
  </si>
  <si>
    <t>Saint paul</t>
  </si>
  <si>
    <t>1212200893139masdar2.jpg</t>
  </si>
  <si>
    <t>LOUXOR THALASPA ***</t>
  </si>
  <si>
    <t>NYMPHEA SPA</t>
  </si>
  <si>
    <t>Saunas / Hammams</t>
  </si>
  <si>
    <t>Nice</t>
  </si>
  <si>
    <t>Espace Loisirs Karting</t>
  </si>
  <si>
    <t>Beaucaire</t>
  </si>
  <si>
    <t>2052008104723eskart1.jpg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</si>
  <si>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</si>
  <si>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</si>
  <si>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</si>
  <si>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</si>
  <si>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</si>
  <si>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</si>
  <si>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</si>
  <si>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</si>
  <si>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</si>
  <si>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</si>
  <si>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1762008112339bastide1.jpg</t>
  </si>
  <si>
    <t>LA BASTIDE ROUGE</t>
  </si>
  <si>
    <t>2952008181745bastider1.jpg</t>
  </si>
  <si>
    <t>LA MISTRALEE ****</t>
  </si>
  <si>
    <t>176200813622mistrale1.jpg</t>
  </si>
  <si>
    <t>Le Charmy</t>
  </si>
  <si>
    <t>Saint pierre de chandieu</t>
  </si>
  <si>
    <t>15-9-2006-4-11-lecharmy01.jpg</t>
  </si>
  <si>
    <t>AUBERGE DE SAVOYE</t>
  </si>
  <si>
    <t>restaurant-rhone-auberge-de-savoye-saint-pierre-116201081412.jpg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</si>
  <si>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</si>
  <si>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</si>
  <si>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</si>
  <si>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</si>
  <si>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</si>
  <si>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</si>
  <si>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</si>
  <si>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133200915318automates1.jpg</t>
  </si>
  <si>
    <t>AU PELICAN</t>
  </si>
  <si>
    <t>Saint priest</t>
  </si>
  <si>
    <t>FLUNCH</t>
  </si>
  <si>
    <t>L'ESTANQUET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</si>
  <si>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</si>
  <si>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</si>
  <si>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</si>
  <si>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</si>
  <si>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</si>
  <si>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</si>
  <si>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</si>
  <si>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</si>
  <si>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</si>
  <si>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</si>
  <si>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21-9-2006-5-18-y.gif</t>
  </si>
  <si>
    <t>Maxi Forme +</t>
  </si>
  <si>
    <t>Genas</t>
  </si>
  <si>
    <t>clubs-de-forme-rhone-maxi-forme--genas-2162011152131.JPG</t>
  </si>
  <si>
    <t>New York Health Club</t>
  </si>
  <si>
    <t>Champagne au mont d'or</t>
  </si>
  <si>
    <t>Olympe 7</t>
  </si>
  <si>
    <t>Pur Pilates</t>
  </si>
  <si>
    <t>Villeurbanne</t>
  </si>
  <si>
    <t>175200817217pupp.jpg</t>
  </si>
  <si>
    <t>Remodeligne</t>
  </si>
  <si>
    <t>Ecully</t>
  </si>
  <si>
    <t>2982008131738remodeligne1.jpg</t>
  </si>
  <si>
    <t>Sport Attitude</t>
  </si>
  <si>
    <t>156200812056sportattitude1.jpg</t>
  </si>
  <si>
    <t>CUISINE DE LA PLAINE</t>
  </si>
  <si>
    <t>LARES D'AIME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</si>
  <si>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</si>
  <si>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</si>
  <si>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</si>
  <si>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</si>
  <si>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</si>
  <si>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</si>
  <si>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</si>
  <si>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</si>
  <si>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</si>
  <si>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</si>
  <si>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</si>
  <si>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</si>
  <si>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892008104350cezanne.jpg</t>
  </si>
  <si>
    <t>CRISTAL</t>
  </si>
  <si>
    <t>207200816360crystal3.jpg</t>
  </si>
  <si>
    <t>Le Flore</t>
  </si>
  <si>
    <t>31-Haute Garonne</t>
  </si>
  <si>
    <t>Toulouse</t>
  </si>
  <si>
    <t>6-3-2007-14-11-im1.jpg</t>
  </si>
  <si>
    <t>Hotel du Taur **</t>
  </si>
  <si>
    <t>hotel-haute-garonne-hotel-du-taur-toulouse-1910200912917.jpg</t>
  </si>
  <si>
    <t>Croisette Beach Hotel</t>
  </si>
  <si>
    <t>7-3-2007-6-59-croisette1.jpg</t>
  </si>
  <si>
    <t>Eden Hotel</t>
  </si>
  <si>
    <t>hotel-alpes-maritimes-eden-hotel-cannes-30920101650231.jpg</t>
  </si>
  <si>
    <t>Hôtel des Beaux Arts ***</t>
  </si>
  <si>
    <t>392008163713arts4.jpg</t>
  </si>
  <si>
    <t>Hôtel Gray d'Albion</t>
  </si>
  <si>
    <t>25620088250albion1.jpg</t>
  </si>
  <si>
    <t>ARIANE</t>
  </si>
  <si>
    <t>1772008182956ariane3.jpg</t>
  </si>
  <si>
    <t>HOTEL DE FRANCE</t>
  </si>
  <si>
    <t>246200813837france1.jpg</t>
  </si>
  <si>
    <t>CROWNE PLAZA</t>
  </si>
  <si>
    <t>462008122250crowne.jpg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</si>
  <si>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</si>
  <si>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</si>
  <si>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</si>
  <si>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</si>
  <si>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</si>
  <si>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</si>
  <si>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</si>
  <si>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146200892242grimpo1.jpg</t>
  </si>
  <si>
    <t>Cabaret Le Beau Site</t>
  </si>
  <si>
    <t>Cabarets et music halls</t>
  </si>
  <si>
    <t>Le castellet</t>
  </si>
  <si>
    <t>cabarets-et-music-halls-var-cabaret-le-beau-sit-27200915353.jpg</t>
  </si>
  <si>
    <t>Esterel Ranch</t>
  </si>
  <si>
    <t>Centres equestres, equitation</t>
  </si>
  <si>
    <t>Agay</t>
  </si>
  <si>
    <t>21-8-2007-15-41-rando.jpg</t>
  </si>
  <si>
    <t>GKL Karting</t>
  </si>
  <si>
    <t>Grimaud</t>
  </si>
  <si>
    <t>21-8-2007-16-6-kart-speed1.jpg</t>
  </si>
  <si>
    <t>LES FOLIE'S TERRIBLES</t>
  </si>
  <si>
    <t>Saint cyr sur mer</t>
  </si>
  <si>
    <t>cabarets-et-music-halls-var-les-folie-s-terribl-104200920610.jpg</t>
  </si>
  <si>
    <t>Le Cochon Rose</t>
  </si>
  <si>
    <t>Toulon</t>
  </si>
  <si>
    <t>21-8-2007-18-43-resto.jpg</t>
  </si>
  <si>
    <t>Le Domaine du Château de Taulane</t>
  </si>
  <si>
    <t>La martre</t>
  </si>
  <si>
    <t>22-8-2007-8-31-013.jpg</t>
  </si>
  <si>
    <t>Provence Aventure</t>
  </si>
  <si>
    <t>Vidauban</t>
  </si>
  <si>
    <t>1952008115136provav1.jpg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</si>
  <si>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</si>
  <si>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</si>
  <si>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</si>
  <si>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</si>
  <si>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</si>
  <si>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</si>
  <si>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</si>
  <si>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</si>
  <si>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</si>
  <si>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</si>
  <si>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</si>
  <si>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</si>
  <si>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</si>
  <si>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D'ARGENS</t>
  </si>
  <si>
    <t>LE BACCHUS GOURMAND</t>
  </si>
  <si>
    <t>ROQUE ROUSSE</t>
  </si>
  <si>
    <t>SAVEURS D'ASIE</t>
  </si>
  <si>
    <t>Bruno</t>
  </si>
  <si>
    <t>Lorgues</t>
  </si>
  <si>
    <t>2482008123611bruno1.jpg</t>
  </si>
  <si>
    <t>Terres de Truffes</t>
  </si>
  <si>
    <t>Id2Boutiques</t>
  </si>
  <si>
    <t>710200810532truffes1.jpg</t>
  </si>
  <si>
    <t>75-Paris</t>
  </si>
  <si>
    <t>Paris 8eme</t>
  </si>
  <si>
    <t>4-9-2007-16-49-terre1.jpg</t>
  </si>
  <si>
    <t>RESTAURANT DE L'IRLANDAIS</t>
  </si>
  <si>
    <t>Valberg</t>
  </si>
  <si>
    <t>Auberge de la Source</t>
  </si>
  <si>
    <t>Valbonne</t>
  </si>
  <si>
    <t>19-9-2007-14-14-source1.jpg</t>
  </si>
  <si>
    <t>LA TABLE DE PIMPRENELLE</t>
  </si>
  <si>
    <t>Le Restaurant d'Adèle</t>
  </si>
  <si>
    <t>19-9-2007-14-24-adele1.jpg</t>
  </si>
  <si>
    <t>Croisières Marseille Calanques</t>
  </si>
  <si>
    <t>visite-loisir-bouches-du-rhone-croisieres-marse-2142009122750.jpg</t>
  </si>
  <si>
    <t>AUBERGE PROVENCALE</t>
  </si>
  <si>
    <t>L'ELYSEE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</si>
  <si>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</si>
  <si>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</si>
  <si>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</si>
  <si>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</si>
  <si>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</si>
  <si>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</si>
  <si>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</si>
  <si>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</si>
  <si>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</si>
  <si>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</si>
  <si>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256200818223ballsteg.jpg</t>
  </si>
  <si>
    <t>HOTEL GRIL CAMPANILE **</t>
  </si>
  <si>
    <t>Saint martin d'heres</t>
  </si>
  <si>
    <t>3-7-2006-10-49-campastm1.bmp</t>
  </si>
  <si>
    <t>LA ROSELIÈRE **</t>
  </si>
  <si>
    <t>Saint quentin fallavier</t>
  </si>
  <si>
    <t>372008135849roseliere1.jpg</t>
  </si>
  <si>
    <t>LES RELAIS BLEUS **</t>
  </si>
  <si>
    <t>3-7-2006-11-4-relaisbleu1.jpg</t>
  </si>
  <si>
    <t>Seyssins</t>
  </si>
  <si>
    <t>3-7-2006-11-10-campasessyns1.bmp</t>
  </si>
  <si>
    <t>Kyriad Seyssins **</t>
  </si>
  <si>
    <t>262008163828kyriad.jpg</t>
  </si>
  <si>
    <t>VENTOUX AVENTURE</t>
  </si>
  <si>
    <t>Mormoiron</t>
  </si>
  <si>
    <t>268200810587venta2.jpg</t>
  </si>
  <si>
    <t>FUN PARC AVENTURE</t>
  </si>
  <si>
    <t>Richerenches</t>
  </si>
  <si>
    <t>parc-d-attraction-vaucluse-fun-parc-aventure-ri-149201185258.jpg</t>
  </si>
  <si>
    <t>Le Musée de l'eau</t>
  </si>
  <si>
    <t>Pont en royans</t>
  </si>
  <si>
    <t>255200812134museau1.jpg</t>
  </si>
  <si>
    <t>Aven Grotte de Marzal</t>
  </si>
  <si>
    <t>Saint remeze</t>
  </si>
  <si>
    <t>247200814844marzal.jpg</t>
  </si>
  <si>
    <t>Bonsaï Etape Vienne</t>
  </si>
  <si>
    <t>Vienne</t>
  </si>
  <si>
    <t>217200819431bonsai.jpg</t>
  </si>
  <si>
    <t>2172008185620ibisv1.jpg</t>
  </si>
  <si>
    <t>PYRAMIDE F. POINT</t>
  </si>
  <si>
    <t>217200819224pyra.jpg</t>
  </si>
  <si>
    <t>Best Western Grand Hotel De Paris ***</t>
  </si>
  <si>
    <t>Villard de lans</t>
  </si>
  <si>
    <t>2012200817183bwgp1.jpg</t>
  </si>
  <si>
    <t>LES BRUYERES **</t>
  </si>
  <si>
    <t>4-7-2006-11-30-bruyeresv1.jpg</t>
  </si>
  <si>
    <t>La Taïga **</t>
  </si>
  <si>
    <t>1652008191728taiga1.jpg</t>
  </si>
  <si>
    <t>Musée de la Lavande</t>
  </si>
  <si>
    <t>2352008173021muslav1.jpg</t>
  </si>
  <si>
    <t>Aven d'Orgnac</t>
  </si>
  <si>
    <t>2352008132454orgnac2.jpg</t>
  </si>
  <si>
    <t>Grottes et site de Choranche</t>
  </si>
  <si>
    <t>Choranche</t>
  </si>
  <si>
    <t>1382008164821gsc1.jpg</t>
  </si>
  <si>
    <t>Musée de la Grande Chartreuse</t>
  </si>
  <si>
    <t>St pierre de chartreuse</t>
  </si>
  <si>
    <t>LASER GAME EVOLUTION PLAN DE CAMPAGNE</t>
  </si>
  <si>
    <t>Les pennes mirabeau</t>
  </si>
  <si>
    <t>12620088941lasergame1.jpg</t>
  </si>
  <si>
    <t>Musée La Tanière Enchantée</t>
  </si>
  <si>
    <t>HOTEL MERCURE ***</t>
  </si>
  <si>
    <t>Villefontaine</t>
  </si>
  <si>
    <t>5-7-2006-10-4-mercurevf1.bmp</t>
  </si>
  <si>
    <t>Hôtel Kyriad Voiron Chartreuse **</t>
  </si>
  <si>
    <t>2292008141247kyriad.jpg</t>
  </si>
  <si>
    <t>Le Chaudron d'Or</t>
  </si>
  <si>
    <t>visite-loisir-drome-le-chaudron-d-or-montelimar-2072011163029.jpg</t>
  </si>
  <si>
    <t>Ravioles Mere Maury</t>
  </si>
  <si>
    <t>Epiceries fines</t>
  </si>
  <si>
    <t>epiceries-fines-drome-ravioles-mere-maury-romans-2072011164236.jpg</t>
  </si>
  <si>
    <t>Cave du Liboreau</t>
  </si>
  <si>
    <t>17-Charente Maritime</t>
  </si>
  <si>
    <t>Siecq</t>
  </si>
  <si>
    <t>id2boutiques-charente-maritime-cave-du-liboreau-2072011164759.jpg</t>
  </si>
  <si>
    <t>Tresse dorée</t>
  </si>
  <si>
    <t>Boulangeries - Patisseries</t>
  </si>
  <si>
    <t>85-Vendée</t>
  </si>
  <si>
    <t>La roche sur yon</t>
  </si>
  <si>
    <t>boulangeries-patisseries-vendee-tresse-doree--2072011171011.jpg</t>
  </si>
  <si>
    <t>Maison du Pays de Vierzon</t>
  </si>
  <si>
    <t>18-Cher</t>
  </si>
  <si>
    <t>Vierzon</t>
  </si>
  <si>
    <t>restaurant-cher-maison-du-pays-de-vierzon-vierz-2172011143915.jpg</t>
  </si>
  <si>
    <t>Auberge du Colombier</t>
  </si>
  <si>
    <t>55-Meuse</t>
  </si>
  <si>
    <t>Villotte sur aire</t>
  </si>
  <si>
    <t>restaurant-meuse-auberge-du-colombier-villotte--2172011154249.JPG</t>
  </si>
  <si>
    <t>La ferme du bois brulé</t>
  </si>
  <si>
    <t>Produits Bio</t>
  </si>
  <si>
    <t>Simard</t>
  </si>
  <si>
    <t>produits-bio-saone-et-loire-la-ferme-du-bois-br-2172011162547.jpg</t>
  </si>
  <si>
    <t>L'ESCALE</t>
  </si>
  <si>
    <t>87-Haute Vienne</t>
  </si>
  <si>
    <t>Peyrat le chateau</t>
  </si>
  <si>
    <t>restaurant-haute-vienne-l-escale-peyrat-le-chat-2172011164127.jpg</t>
  </si>
  <si>
    <t>Centre Animation Jeunesse</t>
  </si>
  <si>
    <t>Loisirs - Enfants</t>
  </si>
  <si>
    <t>33-Gironde</t>
  </si>
  <si>
    <t>Talence</t>
  </si>
  <si>
    <t>loisirs-enfants-gironde-centre-animation-jeun-217201117525.jpg</t>
  </si>
  <si>
    <t>Dubois Boulay</t>
  </si>
  <si>
    <t>Sancerre</t>
  </si>
  <si>
    <t>produits-bio-cher-dubois-boulay-sancerre-2172011171647.jpg</t>
  </si>
  <si>
    <t>HOTEL ETAP HOTEL</t>
  </si>
  <si>
    <t>Voreppe</t>
  </si>
  <si>
    <t>5-7-2006-10-15-etapvorepe1.bmp</t>
  </si>
  <si>
    <t>NOVOTEL VOREPPE ***</t>
  </si>
  <si>
    <t>5-7-2006-10-20-novotelv1.bmp</t>
  </si>
  <si>
    <t>NOVOTEL ST ETIENNE AEROPORT</t>
  </si>
  <si>
    <t>Andrezieux boutheon</t>
  </si>
  <si>
    <t>2482008162558novot3.jpg</t>
  </si>
  <si>
    <t>La ricamarie</t>
  </si>
  <si>
    <t>2482008162913balladins.jpg</t>
  </si>
  <si>
    <t>VILLAGE DES AUTOMATES</t>
  </si>
  <si>
    <t>Saint cannat</t>
  </si>
  <si>
    <t>parc-d-attraction-bouches-du-rhone-village-des--1952009192625.jpg</t>
  </si>
  <si>
    <t>Indian Forest Sud Accrobranche</t>
  </si>
  <si>
    <t>Bouc bel air</t>
  </si>
  <si>
    <t>6-7-2006-5-10-ALPHA8.jpg</t>
  </si>
  <si>
    <t>Coudou Parc Vivez l'Aventure</t>
  </si>
  <si>
    <t>Six fours les plages</t>
  </si>
  <si>
    <t>parc-d-attraction-var-coudou-parc-vivez-l-aventure-six-fours-les-plages-2162010172761.jpg</t>
  </si>
  <si>
    <t>Parc Zoologique de Fréjus</t>
  </si>
  <si>
    <t>Frejus</t>
  </si>
  <si>
    <t>562008142517parczoologique4.jpg</t>
  </si>
  <si>
    <t>Aoubre L'Aventure-Nature</t>
  </si>
  <si>
    <t>Flassans sur issole</t>
  </si>
  <si>
    <t>2852008105710aoubre1.jpg</t>
  </si>
  <si>
    <t>Funnyland Parc</t>
  </si>
  <si>
    <t>La seyne sur mer</t>
  </si>
  <si>
    <t>122200914113funny.jpg</t>
  </si>
  <si>
    <t>Formule 1 Roanne</t>
  </si>
  <si>
    <t>Le coteau</t>
  </si>
  <si>
    <t>2482008163528f01.jpg</t>
  </si>
  <si>
    <t>IBIS ROANNE</t>
  </si>
  <si>
    <t>2482008164223ibisr.jpg</t>
  </si>
  <si>
    <t>HELIOS</t>
  </si>
  <si>
    <t>Mably</t>
  </si>
  <si>
    <t>2482008163225helios3.jpg</t>
  </si>
  <si>
    <t>Hostellerie La Poularde ***</t>
  </si>
  <si>
    <t>Montrond les bains</t>
  </si>
  <si>
    <t>1952008121917poularde2.jpg</t>
  </si>
  <si>
    <t>Hôtel du Domaine de Champlong **</t>
  </si>
  <si>
    <t>Roanne</t>
  </si>
  <si>
    <t>2482008164756chplong3.jpg</t>
  </si>
  <si>
    <t>CAMPANILE ROANNE</t>
  </si>
  <si>
    <t>hotel-restaurant-loire-campanile-roanne-roanne-2332011937191.JPG</t>
  </si>
  <si>
    <t>2482008164512helios3.jpg</t>
  </si>
  <si>
    <t>Musée de L'Alambic</t>
  </si>
  <si>
    <t>Saint desirat</t>
  </si>
  <si>
    <t>7-7-2006-1-27-alambic2.jpg</t>
  </si>
  <si>
    <t>CAMPANILE St Chamond</t>
  </si>
  <si>
    <t>St chamond</t>
  </si>
  <si>
    <t>2482008165510campast.jpg</t>
  </si>
  <si>
    <t>2482008193746etap.jpg</t>
  </si>
  <si>
    <t>IBIS CHATEAUCREUX</t>
  </si>
  <si>
    <t>2482008193955ibisc.jpg</t>
  </si>
  <si>
    <t>Musée d'Art et d'Industrie</t>
  </si>
  <si>
    <t>237200818852musartm1.jpg</t>
  </si>
  <si>
    <t>Les secrets d'Antésite</t>
  </si>
  <si>
    <t>7-7-2006-2-35-antesite1.jpg</t>
  </si>
  <si>
    <t>IBIS-NORD LA TERRASSE</t>
  </si>
  <si>
    <t>2482008194115ibisc.jpg</t>
  </si>
  <si>
    <t>MERCURE</t>
  </si>
  <si>
    <t>2482008194413merc42.jpg</t>
  </si>
  <si>
    <t>Espace Zoologique</t>
  </si>
  <si>
    <t>St martin la plaine</t>
  </si>
  <si>
    <t>7-7-2006-3-23-espace1.jpg</t>
  </si>
  <si>
    <t>Hôtel Tenor</t>
  </si>
  <si>
    <t>2482008194916tenor3.jpg</t>
  </si>
  <si>
    <t>Kyriad</t>
  </si>
  <si>
    <t>248200819474kyri42.jpg</t>
  </si>
  <si>
    <t>Résidence Jules Ferry</t>
  </si>
  <si>
    <t>2482008195237julesf3.jpg</t>
  </si>
  <si>
    <t>Grottes de la Balme</t>
  </si>
  <si>
    <t>7-7-2006-6-3-balme1.jpg</t>
  </si>
  <si>
    <t>HOTEL PREMIERE CLASSE</t>
  </si>
  <si>
    <t>Villars</t>
  </si>
  <si>
    <t>2482008195426prems.jpg</t>
  </si>
  <si>
    <t>Le relais d'Agay **</t>
  </si>
  <si>
    <t>266200892414ragay3.jpg</t>
  </si>
  <si>
    <t>Résidence Cap Esterel</t>
  </si>
  <si>
    <t>Bastide du Calalou ***</t>
  </si>
  <si>
    <t>Aups</t>
  </si>
  <si>
    <t>176200818717bastideducalalou1.jpg</t>
  </si>
  <si>
    <t>L'ANE ROUGE</t>
  </si>
  <si>
    <t>Pullman Marseille Palm Beach</t>
  </si>
  <si>
    <t>2352008135333palmbeach2.jpg</t>
  </si>
  <si>
    <t>New Hotel Of Marseille ****</t>
  </si>
  <si>
    <t>8-7-2006-7-55-03-NEW-HOTEL-OF-MARSEILLE-MARSEILLE-HOTEL-PISCINE.jpg</t>
  </si>
  <si>
    <t>Hôtel Apogia ***</t>
  </si>
  <si>
    <t>9-7-2006-1-42-logo_b.gif</t>
  </si>
  <si>
    <t>Holiday Inn Marseille ****</t>
  </si>
  <si>
    <t>9-7-2006-3-8-1.jpg</t>
  </si>
  <si>
    <t>Le Grand Hôtel - Aups *</t>
  </si>
  <si>
    <t>hotel-restaurant-var-le-grand-hotel-aups-au-8102010102025.jpg</t>
  </si>
  <si>
    <t>Sofitel Marseille Vieux Port*****</t>
  </si>
  <si>
    <t>2152008172124sofitel1.jpg</t>
  </si>
  <si>
    <t>BEL OMBRA **</t>
  </si>
  <si>
    <t>Bandol</t>
  </si>
  <si>
    <t>19820081642171982008145757photo-ski-fete-ecole-hotel-091.jpg</t>
  </si>
  <si>
    <t>Hôtel de la Baie ***</t>
  </si>
  <si>
    <t>1762008183449hoteldelabaie1.jpg</t>
  </si>
  <si>
    <t>Dolce Fregate</t>
  </si>
  <si>
    <t>287200885639dolcefre1.jpg</t>
  </si>
  <si>
    <t>10-7-2006-3-42-grdhotelbain1.jpg</t>
  </si>
  <si>
    <t>Hôtel Best Western Soleil et Jardin ****</t>
  </si>
  <si>
    <t>Sanary sur mer</t>
  </si>
  <si>
    <t>hotel-var-hotel-best-western-soleil-et-jardin--99200916447.jpg</t>
  </si>
  <si>
    <t>ILE ROUSSE ****</t>
  </si>
  <si>
    <t>hotel-var-ile-rousse--bandol-22320111433391.jpg</t>
  </si>
  <si>
    <t>Key Largo **</t>
  </si>
  <si>
    <t>3620088534largo1.jpg</t>
  </si>
  <si>
    <t>Hôtel de la Plage **</t>
  </si>
  <si>
    <t>Bormes les mimosas</t>
  </si>
  <si>
    <t>1862008203352hoteldelaplage1.jpg</t>
  </si>
  <si>
    <t>La Garrigue</t>
  </si>
  <si>
    <t>18620082152lagarrigue1.jpg</t>
  </si>
  <si>
    <t>La Parenthèse **</t>
  </si>
  <si>
    <t>1862008211853laparenthese1.jpg</t>
  </si>
  <si>
    <t>Hôtel du Golf de Barbaroux</t>
  </si>
  <si>
    <t>Brignoles</t>
  </si>
  <si>
    <t>1482008144640hoteldugolfdebarbaroux1.jpg</t>
  </si>
  <si>
    <t>Formule 1</t>
  </si>
  <si>
    <t>126200816340form1.jpg</t>
  </si>
  <si>
    <t>Ibis Brignoles</t>
  </si>
  <si>
    <t>126200820406ibis.jpg</t>
  </si>
  <si>
    <t>Les gorges de Pennafort</t>
  </si>
  <si>
    <t>Callas</t>
  </si>
  <si>
    <t>57200892520pennaf1.jpg</t>
  </si>
  <si>
    <t>Babyland</t>
  </si>
  <si>
    <t>Le grau du roi</t>
  </si>
  <si>
    <t>parc-d-attraction-gard-babyland-le-grau-du-roi-8620111017191.bmp</t>
  </si>
  <si>
    <t>SITE DU PONT DU GARD</t>
  </si>
  <si>
    <t>Vers pont du gard</t>
  </si>
  <si>
    <t>20520088569ptgard.jpg</t>
  </si>
  <si>
    <t>L'Auberge des Mourgues</t>
  </si>
  <si>
    <t>Callian</t>
  </si>
  <si>
    <t>237200814528mourgues1.jpg</t>
  </si>
  <si>
    <t>Le Richiardi</t>
  </si>
  <si>
    <t>Carqueiranne</t>
  </si>
  <si>
    <t>1862008213841lerichiardi1.jpg</t>
  </si>
  <si>
    <t>Hôtel de la Calanque</t>
  </si>
  <si>
    <t>Cavalaire sur mer</t>
  </si>
  <si>
    <t>2072008162012calanque2.jpg</t>
  </si>
  <si>
    <t>Best Western Relais du Font Mourier</t>
  </si>
  <si>
    <t>Cogolin</t>
  </si>
  <si>
    <t>287200884130mourier1.jpg</t>
  </si>
  <si>
    <t>Karting du Rove</t>
  </si>
  <si>
    <t>Rove</t>
  </si>
  <si>
    <t>235200813848photo1.jpg</t>
  </si>
  <si>
    <t>Karting Indoor Provence</t>
  </si>
  <si>
    <t>La penne/huveaune</t>
  </si>
  <si>
    <t>loisir-sport-bouches-du-rhone-karting-indoor-pr-145200919165.jpg</t>
  </si>
  <si>
    <t>Aubagne</t>
  </si>
  <si>
    <t>372008111048indoor1.jpg</t>
  </si>
  <si>
    <t>Proquad / Land</t>
  </si>
  <si>
    <t>145200811565493.jpg</t>
  </si>
  <si>
    <t>LES CARAMAGNOLS</t>
  </si>
  <si>
    <t>662008125939lescaramagnols1.jpg</t>
  </si>
  <si>
    <t>La Maison du Monde</t>
  </si>
  <si>
    <t>1082008183532mmonde1.jpg</t>
  </si>
  <si>
    <t>Le Clemenceau **</t>
  </si>
  <si>
    <t>11-7-2006-3-36-clemenceauco1.jpg</t>
  </si>
  <si>
    <t>Le Col de l'Ange **</t>
  </si>
  <si>
    <t>Draguignan</t>
  </si>
  <si>
    <t>11-7-2006-4-10-coldelangedr1.jpg</t>
  </si>
  <si>
    <t>Le Victoria ***</t>
  </si>
  <si>
    <t>1982008131591982008123611facade-jardin.jpg</t>
  </si>
  <si>
    <t>LASER QUEST</t>
  </si>
  <si>
    <t>Cannes la bocca</t>
  </si>
  <si>
    <t>246200818310laserq1.jpg</t>
  </si>
  <si>
    <t>Hôtel Mercure Draguignan ***</t>
  </si>
  <si>
    <t>186200822132hotelmercuredraguignan1.jpg</t>
  </si>
  <si>
    <t>MARINELAND COTE D'AZUR</t>
  </si>
  <si>
    <t>Antibes</t>
  </si>
  <si>
    <t>parc-d-attraction-alpes-maritimes-marineland-co-45200911419.jpg</t>
  </si>
  <si>
    <t>Auberge des Mourgues</t>
  </si>
  <si>
    <t>Fayence</t>
  </si>
  <si>
    <t>2372008142523mourgues3.jpg</t>
  </si>
  <si>
    <t>LA VIEILLE BASTIDE</t>
  </si>
  <si>
    <t>Flayosc</t>
  </si>
  <si>
    <t>233200973521bastide1.jpg</t>
  </si>
  <si>
    <t>Canyon Forest</t>
  </si>
  <si>
    <t>Villeneuve loubet</t>
  </si>
  <si>
    <t>11-7-2006-8-35-boutindex_01.gif</t>
  </si>
  <si>
    <t>L’ARENA ***</t>
  </si>
  <si>
    <t>11-7-2006-8-50-arenafrejus1.jpg</t>
  </si>
  <si>
    <t>Grottes de Saint Cézaire</t>
  </si>
  <si>
    <t>Saint cezaire sur siagne</t>
  </si>
  <si>
    <t>11-7-2006-9-33-diam.jpg</t>
  </si>
  <si>
    <t>Tropical Mini-Golf De Robinson</t>
  </si>
  <si>
    <t>Mandelieu la napoule</t>
  </si>
  <si>
    <t>2412009233437tropical.jpg</t>
  </si>
  <si>
    <t>La Ferme Pédagogique</t>
  </si>
  <si>
    <t>Vence</t>
  </si>
  <si>
    <t>11-7-2006-9-49-2.jpg</t>
  </si>
  <si>
    <t>Labyrinthe</t>
  </si>
  <si>
    <t>225200816538labyrinthe1.jpg</t>
  </si>
  <si>
    <t>ATHENA MOTEL **</t>
  </si>
  <si>
    <t>1862008221624athenamotel1.jpg</t>
  </si>
  <si>
    <t>AUBERGE DES ADRETS ****</t>
  </si>
  <si>
    <t>1952008151217abrets1.jpg</t>
  </si>
  <si>
    <t>Cap Riviera **</t>
  </si>
  <si>
    <t>662008152132riviera1.jpg</t>
  </si>
  <si>
    <t>ETAP HOTEL FREJUS</t>
  </si>
  <si>
    <t>216200891928etaph.jpg</t>
  </si>
  <si>
    <t>ETAP HOTEL Saint Raphäel centre</t>
  </si>
  <si>
    <t>216200892013etaph.jpg</t>
  </si>
  <si>
    <t>CAMPANILE FREJUS</t>
  </si>
  <si>
    <t>862008102039campa1.jpg</t>
  </si>
  <si>
    <t>KYRIAD FREJUS</t>
  </si>
  <si>
    <t>hotel-var-kyriad-frejus-frejus-2411201013842.jpg</t>
  </si>
  <si>
    <t>Le Flore ** - Fréjus</t>
  </si>
  <si>
    <t>1862008222655leflorefrejus1.jpg</t>
  </si>
  <si>
    <t>Quad Extreme Puissance Kart</t>
  </si>
  <si>
    <t>27520087589xtrem4.jpg</t>
  </si>
  <si>
    <t>Circuit Mistral Kart'One S C Motorsport Dévelopment</t>
  </si>
  <si>
    <t>Salon de provence</t>
  </si>
  <si>
    <t>1062008155550mistral1.jpg</t>
  </si>
  <si>
    <t>Circuit du Mistral SC dévelopment</t>
  </si>
  <si>
    <t>Grans</t>
  </si>
  <si>
    <t>12-7-2006-1-55-sc1.jpg</t>
  </si>
  <si>
    <t>S2C</t>
  </si>
  <si>
    <t>Aix en provence</t>
  </si>
  <si>
    <t>Circuit de l'Etang</t>
  </si>
  <si>
    <t>Rognac</t>
  </si>
  <si>
    <t>loisir-sport-bouches-du-rhone-circuit-de-l-etang-rognac-1622010114641.JPG</t>
  </si>
  <si>
    <t>Kart Up</t>
  </si>
  <si>
    <t>Vitrolles</t>
  </si>
  <si>
    <t>Kart'In Aix</t>
  </si>
  <si>
    <t>12-7-2006-3-54-kartinaix0.jpg</t>
  </si>
  <si>
    <t>Vacanciel L'Orangeraie</t>
  </si>
  <si>
    <t>Menton</t>
  </si>
  <si>
    <t>vacances-alpes-maritimes-vacanciel-l-orangeraie--menton-17620101752161.jpg</t>
  </si>
  <si>
    <t>Le Mas de Chastelas *****</t>
  </si>
  <si>
    <t>Gassin</t>
  </si>
  <si>
    <t>2062008175342lemasdechastelas1.jpg</t>
  </si>
  <si>
    <t>Hotel Majestic ****</t>
  </si>
  <si>
    <t>12-7-2006-4-35-class.jpg</t>
  </si>
  <si>
    <t>ATHENOPOLIS ***</t>
  </si>
  <si>
    <t>392008111820athenopolis1.jpg</t>
  </si>
  <si>
    <t>Le Provençal</t>
  </si>
  <si>
    <t>207200810013bestwp1.jpg</t>
  </si>
  <si>
    <t>Hôtel Masséna ****</t>
  </si>
  <si>
    <t>12-7-2006-5-0-photo00.jpg</t>
  </si>
  <si>
    <t>Hôtel Martinez</t>
  </si>
  <si>
    <t>138200817653martin1.jpg</t>
  </si>
  <si>
    <t>Circuit Automobile du Grand Sambuc</t>
  </si>
  <si>
    <t>Vauvenargues</t>
  </si>
  <si>
    <t>135200810562301.jpg</t>
  </si>
  <si>
    <t>Société Nouvelle Circuit du Soleil</t>
  </si>
  <si>
    <t>Cuges les pins</t>
  </si>
  <si>
    <t>1712009194241ncds1.jpg</t>
  </si>
  <si>
    <t>Karting Vallée de l'Arc</t>
  </si>
  <si>
    <t>Trets</t>
  </si>
  <si>
    <t>loisir-sport-bouches-du-rhone-karting-vallee-de-l-arc-trets-23620111520571.jpg</t>
  </si>
  <si>
    <t>J.B Emeric</t>
  </si>
  <si>
    <t>Gemenos</t>
  </si>
  <si>
    <t>loisir-sport-bouches-du-rhone-j.b-emeric-gemen-2512010165045.jpg</t>
  </si>
  <si>
    <t>Eurokart</t>
  </si>
  <si>
    <t>Mistral Kart</t>
  </si>
  <si>
    <t>loisir-sport-drome-mistral-kart-montelimar-1942011125758.jpg</t>
  </si>
  <si>
    <t>Ventoux Adventure</t>
  </si>
  <si>
    <t>Plaisians</t>
  </si>
  <si>
    <t>X-Trem Karting</t>
  </si>
  <si>
    <t>291200910343strem.jpg</t>
  </si>
  <si>
    <t>Auto Glisse 26</t>
  </si>
  <si>
    <t>Crupies</t>
  </si>
  <si>
    <t>Centre Tout Terrain</t>
  </si>
  <si>
    <t>Rochepaule</t>
  </si>
  <si>
    <t>762008134850centre1.jpg</t>
  </si>
  <si>
    <t>CITOTEL DU SOLEIL **</t>
  </si>
  <si>
    <t>89200892543citotel3.jpg</t>
  </si>
  <si>
    <t>HOTEL DE L'EUROPE **</t>
  </si>
  <si>
    <t>2810200821939europe1.jpg</t>
  </si>
  <si>
    <t>ETAP HOTEL HYERES</t>
  </si>
  <si>
    <t>216200892037etaph.jpg</t>
  </si>
  <si>
    <t>IBIS ET THALASSO **</t>
  </si>
  <si>
    <t>1262008204031ibis.jpg</t>
  </si>
  <si>
    <t>IBIS HYERES CENTRE **</t>
  </si>
  <si>
    <t>1262008204112ibis.jpg</t>
  </si>
  <si>
    <t>La Résidence du Provençal</t>
  </si>
  <si>
    <t>1972008185314prov2.jpg</t>
  </si>
  <si>
    <t>LE MEDITERRANEE</t>
  </si>
  <si>
    <t>84200974259hotel-mediterrannee-1.jpg</t>
  </si>
  <si>
    <t>LES PRINTANIERES **</t>
  </si>
  <si>
    <t>12-7-2006-8-37-printanieres1.jpg</t>
  </si>
  <si>
    <t>MERCURE ***</t>
  </si>
  <si>
    <t>13-7-2006-0-20-mercurehy1.jpg</t>
  </si>
  <si>
    <t>Hostellerie Bérard ***</t>
  </si>
  <si>
    <t>La cadiere d'azur</t>
  </si>
  <si>
    <t>192008132335berard1.jpg</t>
  </si>
  <si>
    <t>Hostellerie de l'Abbaye de la Celle ****</t>
  </si>
  <si>
    <t>La celle</t>
  </si>
  <si>
    <t>13-7-2006-1-34-delacelle1.jpg</t>
  </si>
  <si>
    <t>CHATEAU DE VALMER ****</t>
  </si>
  <si>
    <t>La croix valmer</t>
  </si>
  <si>
    <t>206200816226valmer1.jpg</t>
  </si>
  <si>
    <t>LA BIENVENUE **</t>
  </si>
  <si>
    <t>hotel-var-la-bienvenue-la-croix-valmer-972009171145.jpg</t>
  </si>
  <si>
    <t>LA PINEDE-PLAGE ***</t>
  </si>
  <si>
    <t>97200891323pinede1.jpg</t>
  </si>
  <si>
    <t>Résidence Hôtelière de la Mer</t>
  </si>
  <si>
    <t>13-7-2006-3-24-residencedelamer1.jpg</t>
  </si>
  <si>
    <t>SOULEIAS ***</t>
  </si>
  <si>
    <t>13-7-2006-3-42-souleias1.jpg</t>
  </si>
  <si>
    <t>Kyriad Toulon la Garde **</t>
  </si>
  <si>
    <t>La garde</t>
  </si>
  <si>
    <t>1262008203555kyriad.jpg</t>
  </si>
  <si>
    <t>Le Longo Mai ***</t>
  </si>
  <si>
    <t>La garde freinet</t>
  </si>
  <si>
    <t>13-7-2006-4-10-longomai1.jpg</t>
  </si>
  <si>
    <t>Les Domaines de Saint Endreol</t>
  </si>
  <si>
    <t>La motte</t>
  </si>
  <si>
    <t>285200882611stendreol1.jpg</t>
  </si>
  <si>
    <t>FORMULE 1</t>
  </si>
  <si>
    <t>1262008163436form1.jpg</t>
  </si>
  <si>
    <t>IBIS **</t>
  </si>
  <si>
    <t>1262008203934ibis.jpg</t>
  </si>
  <si>
    <t>NOVOTEL ***</t>
  </si>
  <si>
    <t>23102008132310nov2.jpg</t>
  </si>
  <si>
    <t>Hôtel du Castellet *****</t>
  </si>
  <si>
    <t>Le Mas de Causserène **</t>
  </si>
  <si>
    <t>Le cannet des maures</t>
  </si>
  <si>
    <t>13-7-2006-6-40-masde0.jpg</t>
  </si>
  <si>
    <t>Azur **</t>
  </si>
  <si>
    <t>Le lavandou</t>
  </si>
  <si>
    <t>2862008214357azur1.jpg</t>
  </si>
  <si>
    <t>Espadon ***</t>
  </si>
  <si>
    <t>2862008215157espadon1.jpg</t>
  </si>
  <si>
    <t>La Bastide **</t>
  </si>
  <si>
    <t>286200822143labastide1.jpg</t>
  </si>
  <si>
    <t>Le Club de Cavalière ****</t>
  </si>
  <si>
    <t>14102008144633club1.jpg</t>
  </si>
  <si>
    <t>Moulin de Mougins ****</t>
  </si>
  <si>
    <t>Mougins</t>
  </si>
  <si>
    <t>269200814234mougins1.jpg</t>
  </si>
  <si>
    <t>257200885543novot3.jpg</t>
  </si>
  <si>
    <t>ESPRIT SPA</t>
  </si>
  <si>
    <t>GO KAN'</t>
  </si>
  <si>
    <t>saunas---hammams-rhone-go-kan---lyon-4eme-9112010166461.JPG</t>
  </si>
  <si>
    <t>Hammam des Emeraudes</t>
  </si>
  <si>
    <t>1062008234213hammamdesmeraudes1.jpg</t>
  </si>
  <si>
    <t>Hammam la 7ème source</t>
  </si>
  <si>
    <t>106200823509hammamseptieme1.jpg</t>
  </si>
  <si>
    <t>Hammam Les Naïades</t>
  </si>
  <si>
    <t>3122008134534naiades.jpg</t>
  </si>
  <si>
    <t>Hamman des Canuts</t>
  </si>
  <si>
    <t>1162008103hammamcanuts1.jpg</t>
  </si>
  <si>
    <t>Hamman El Bled</t>
  </si>
  <si>
    <t>116200811128hammamelbled1.jpg</t>
  </si>
  <si>
    <t>Histoire d'Eau</t>
  </si>
  <si>
    <t>Cross up</t>
  </si>
  <si>
    <t>Larnas</t>
  </si>
  <si>
    <t>15102008133235crossup.jpg</t>
  </si>
  <si>
    <t>Karting de Lavilledieu</t>
  </si>
  <si>
    <t>572008143544lvperf2.jpg</t>
  </si>
  <si>
    <t>Bétancourt Patrice</t>
  </si>
  <si>
    <t>15102008133710betancourt.jpg</t>
  </si>
  <si>
    <t>Rando Jeep Ardéche</t>
  </si>
  <si>
    <t>Sampzon</t>
  </si>
  <si>
    <t>1610200816337jeep1.jpg</t>
  </si>
  <si>
    <t>Albert Addesso Organisation</t>
  </si>
  <si>
    <t>Circuit Aubenas Lanas</t>
  </si>
  <si>
    <t>Lanas</t>
  </si>
  <si>
    <t>loisir-sport-ardeche-circuit-aubenas-lanas-lan-452009112744.jpg</t>
  </si>
  <si>
    <t>Laumatec</t>
  </si>
  <si>
    <t>572008114049lauma1.jpg</t>
  </si>
  <si>
    <t>Les Bains de l'Opéra</t>
  </si>
  <si>
    <t>11620081435lesbainsdelopera3.jpg</t>
  </si>
  <si>
    <t>Circuit Du Laquais</t>
  </si>
  <si>
    <t>Champier</t>
  </si>
  <si>
    <t>loisir-sport-isere-circuit-du-laquais-champier-231120101756371.jpg</t>
  </si>
  <si>
    <t>Lyon Plage</t>
  </si>
  <si>
    <t>11620082654lyonplage1.jpg</t>
  </si>
  <si>
    <t>Royal SPA</t>
  </si>
  <si>
    <t>116200821732royalspa1.jpg</t>
  </si>
  <si>
    <t>Sauna Japonais</t>
  </si>
  <si>
    <t>Cohala</t>
  </si>
  <si>
    <t>Prod'Jet</t>
  </si>
  <si>
    <t>317200814138prodjet1.jpg</t>
  </si>
  <si>
    <t>Spa Lyon Foch Institut</t>
  </si>
  <si>
    <t>116200824625spalyonfochinstitut1.jpg</t>
  </si>
  <si>
    <t>Athlétic Studio II</t>
  </si>
  <si>
    <t>Brignais</t>
  </si>
  <si>
    <t>2582008103413athlst3.jpg</t>
  </si>
  <si>
    <t>Chrono Kart</t>
  </si>
  <si>
    <t>Crolles</t>
  </si>
  <si>
    <t>145200817056chronokart.jpg</t>
  </si>
  <si>
    <t>Hammam Abid</t>
  </si>
  <si>
    <t>Givors</t>
  </si>
  <si>
    <t>15112008213025abib1.jpg</t>
  </si>
  <si>
    <t>Hammam Cleopatra</t>
  </si>
  <si>
    <t>2810200815550cleopatra.jpg</t>
  </si>
  <si>
    <t>Ecole de conduite sur Glace de Chamrousse</t>
  </si>
  <si>
    <t>2122008101013neige1.jpg</t>
  </si>
  <si>
    <t>Espace Gliss</t>
  </si>
  <si>
    <t>Feeling Pocket</t>
  </si>
  <si>
    <t>Formule Kart Indoor</t>
  </si>
  <si>
    <t>L.V.R</t>
  </si>
  <si>
    <t>Satolas et bonce</t>
  </si>
  <si>
    <t>1452008164153lvr.jpg</t>
  </si>
  <si>
    <t>RTF 38 Apprieu</t>
  </si>
  <si>
    <t>Montrevel</t>
  </si>
  <si>
    <t>Book Compétition</t>
  </si>
  <si>
    <t>1262008131748bookcompet1.jpg</t>
  </si>
  <si>
    <t>Les Roches ****</t>
  </si>
  <si>
    <t>14102008143741roches1.jpg</t>
  </si>
  <si>
    <t>Les Sables d'Or</t>
  </si>
  <si>
    <t>14102008142740sables1.jpg</t>
  </si>
  <si>
    <t>L'Orée du Bois **</t>
  </si>
  <si>
    <t>Le muy</t>
  </si>
  <si>
    <t>1310200817644oree1.jpg</t>
  </si>
  <si>
    <t>L'Estirado des Adrets **</t>
  </si>
  <si>
    <t>Les adrets de l'esterel</t>
  </si>
  <si>
    <t>18-7-2006-0-28-estiradoadrets1.jpg</t>
  </si>
  <si>
    <t>Le Logis du Guetteur ***</t>
  </si>
  <si>
    <t>18-7-2006-0-52-logisguetteur1.jpg</t>
  </si>
  <si>
    <t>L'hôtel les calanques **</t>
  </si>
  <si>
    <t>Les issambres</t>
  </si>
  <si>
    <t>2752008141853calanques1.jpg</t>
  </si>
  <si>
    <t>Villa Saint-Elme</t>
  </si>
  <si>
    <t>96200885825elme1.jpg</t>
  </si>
  <si>
    <t>Performances Drive</t>
  </si>
  <si>
    <t>Saint cyprien</t>
  </si>
  <si>
    <t>14620089196perfo1.jpg</t>
  </si>
  <si>
    <t>Château de Berne</t>
  </si>
  <si>
    <t>2752008102238cberne1.jpg</t>
  </si>
  <si>
    <t>Aventure Quad 42</t>
  </si>
  <si>
    <t>Usson en forez</t>
  </si>
  <si>
    <t>Circuit Léopard</t>
  </si>
  <si>
    <t>6-2-2008-12-10-620811199depart-mini.jpg</t>
  </si>
  <si>
    <t>Circuit 3A Compétition</t>
  </si>
  <si>
    <t>83200919712circuit-competition41.jpg</t>
  </si>
  <si>
    <t>Château de Nans ***</t>
  </si>
  <si>
    <t>Nans les pins</t>
  </si>
  <si>
    <t>2862008221314chateaudenans1.jpg</t>
  </si>
  <si>
    <t>DOMAINE DE CHATEAUNEUF ****</t>
  </si>
  <si>
    <t>18-7-2006-4-10-domainechateauneuf.jpg</t>
  </si>
  <si>
    <t>Quad Nature</t>
  </si>
  <si>
    <t>Cellieu</t>
  </si>
  <si>
    <t>Sportive Karting de Villars</t>
  </si>
  <si>
    <t>loisir-sport-loire-sportive-karting-de-villars--112201012822.jpg</t>
  </si>
  <si>
    <t>Espace Karting Indoor</t>
  </si>
  <si>
    <t>73-Savoie</t>
  </si>
  <si>
    <t>Voglans</t>
  </si>
  <si>
    <t>Circuit Terre et Bitume</t>
  </si>
  <si>
    <t>Sainte helene sur isere</t>
  </si>
  <si>
    <t>2102008103340terretbitume.jpg</t>
  </si>
  <si>
    <t>Karting Cisalpino</t>
  </si>
  <si>
    <t>Tournon</t>
  </si>
  <si>
    <t>loisir-sport-savoie-karting-cisalpino-tournon-186200910587.jpg</t>
  </si>
  <si>
    <t>Mistral Gagnant Evénementiel</t>
  </si>
  <si>
    <t>Drumettaz clarafond</t>
  </si>
  <si>
    <t>loisir-sport-savoie-mistral-gagnant-evenementie-12112009151610.jpg</t>
  </si>
  <si>
    <t>Moto Club des Bermudes</t>
  </si>
  <si>
    <t>St pierre d'albigny</t>
  </si>
  <si>
    <t>Quad Organisation</t>
  </si>
  <si>
    <t>Le bourget du lac</t>
  </si>
  <si>
    <t>210200810201quadorg.jpg</t>
  </si>
  <si>
    <t>LE SUFFREN ***</t>
  </si>
  <si>
    <t>Port grimaud</t>
  </si>
  <si>
    <t>2862008221835lesuffren1.jpg</t>
  </si>
  <si>
    <t>HOSTELLERIE LE BAOU ****</t>
  </si>
  <si>
    <t>Ramatuelle</t>
  </si>
  <si>
    <t>18-7-2006-5-56-lebaou1.jpg</t>
  </si>
  <si>
    <t>LA FERME D'AUGUSTIN ***</t>
  </si>
  <si>
    <t>8820089758augustin1.jpg</t>
  </si>
  <si>
    <t>Brignoles Karting Loisirs</t>
  </si>
  <si>
    <t>762008112821brig2.jpg</t>
  </si>
  <si>
    <t>Le Bailli de Suffren ****</t>
  </si>
  <si>
    <t>Rayol canadel sur mer</t>
  </si>
  <si>
    <t>56200811842suffren1.jpg</t>
  </si>
  <si>
    <t>La Maurette Roquebrune ***</t>
  </si>
  <si>
    <t>Roquebrune sur argens</t>
  </si>
  <si>
    <t>66200817415roquebrune1.jpg</t>
  </si>
  <si>
    <t>Résidence Open Saint-Aygulf  ***</t>
  </si>
  <si>
    <t>Saint aygulf</t>
  </si>
  <si>
    <t>18-7-2006-8-35-opensta1.jpg</t>
  </si>
  <si>
    <t>2862008222153etaphotelsaintcyrsurmer.jpg</t>
  </si>
  <si>
    <t>Grand Hôtel des Lecques ***</t>
  </si>
  <si>
    <t>18-7-2006-9-25-belleepoque1.jpg</t>
  </si>
  <si>
    <t>LA CORNICHE **</t>
  </si>
  <si>
    <t>2862008222531lacorniche1.jpg</t>
  </si>
  <si>
    <t>Hôtel Villa Les Pins **</t>
  </si>
  <si>
    <t>198200818407vlp1.jpg</t>
  </si>
  <si>
    <t>Les Bains de Breteuil</t>
  </si>
  <si>
    <t>115200812345bbreteuil1.jpg</t>
  </si>
  <si>
    <t>VILLA FLORENCE</t>
  </si>
  <si>
    <t>1511200817144florence.jpg</t>
  </si>
  <si>
    <t>LES BAINS DU HAREM</t>
  </si>
  <si>
    <t>115200812614bharem1.jpg</t>
  </si>
  <si>
    <t>INSTITUT DU COURS</t>
  </si>
  <si>
    <t>LA BASTIDE DES BAINS</t>
  </si>
  <si>
    <t>15112008172840hamam.jpg</t>
  </si>
  <si>
    <t>Hôtel de France ***</t>
  </si>
  <si>
    <t>Saint maximin la sainte baume</t>
  </si>
  <si>
    <t>18-7-2006-22-26-hotelfrancevar1.jpg</t>
  </si>
  <si>
    <t>AUBERGE PROVENCALE **</t>
  </si>
  <si>
    <t>Saint raphael</t>
  </si>
  <si>
    <t>2862008235932aubergeprovencale1.jpg</t>
  </si>
  <si>
    <t>Best Western La Marina ***</t>
  </si>
  <si>
    <t>hotel-restaurant-var-best-western-la-marina--182201011628.jpg</t>
  </si>
  <si>
    <t>Golf de Valescure ***</t>
  </si>
  <si>
    <t>Brise de Mer ***</t>
  </si>
  <si>
    <t>198200813232brisedemer1.jpg</t>
  </si>
  <si>
    <t>Hôtel Continental ***</t>
  </si>
  <si>
    <t>296200803441hotelcontinental1.jpg</t>
  </si>
  <si>
    <t>Grimaud Karting Loisir</t>
  </si>
  <si>
    <t>Karting Six Fours</t>
  </si>
  <si>
    <t>Ollioules</t>
  </si>
  <si>
    <t>1952008164657kartingsixfours1.jpg</t>
  </si>
  <si>
    <t>Hôtel de Flore ***</t>
  </si>
  <si>
    <t>296200801529hoteldeflore1.jpg</t>
  </si>
  <si>
    <t>Hôtel du Soleil **</t>
  </si>
  <si>
    <t>296200802258hoteldusoleil1.jpg</t>
  </si>
  <si>
    <t>Le Thimothée **</t>
  </si>
  <si>
    <t>2362008152623thimothee1.jpg</t>
  </si>
  <si>
    <t>San Pedro ***</t>
  </si>
  <si>
    <t>265200818339sanpedro1.jpg</t>
  </si>
  <si>
    <t>LES BAINS DES SUD</t>
  </si>
  <si>
    <t>1-11-2007-19-11-bainssud1.jpg</t>
  </si>
  <si>
    <t>LES THERMES</t>
  </si>
  <si>
    <t>19-7-2006-10-53-YR.gif</t>
  </si>
  <si>
    <t>VOGUE</t>
  </si>
  <si>
    <t>19-7-2006-10-57-YTT.gif</t>
  </si>
  <si>
    <t>CAPITAL FORM</t>
  </si>
  <si>
    <t>Plan de campagne</t>
  </si>
  <si>
    <t>992008155523capitalform.jpg</t>
  </si>
  <si>
    <t>EN APESANTEUR</t>
  </si>
  <si>
    <t>La ciotat</t>
  </si>
  <si>
    <t>306200818470apesanteur3.jpg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</si>
  <si>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</si>
  <si>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</si>
  <si>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</si>
  <si>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</si>
  <si>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</si>
  <si>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</si>
  <si>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</si>
  <si>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29620080952lavillamauresque1.jpg</t>
  </si>
  <si>
    <t>Latitudes Golf de l'Estérel ***</t>
  </si>
  <si>
    <t>29620080405latitudesgolfdelesterel1.jpg</t>
  </si>
  <si>
    <t>Résidence Cap Estérel ***</t>
  </si>
  <si>
    <t>BASTIDE DES SALINS</t>
  </si>
  <si>
    <t>2052008183340desalins1.jpg</t>
  </si>
  <si>
    <t>La Passion du Quad</t>
  </si>
  <si>
    <t>Signes</t>
  </si>
  <si>
    <t>loisir-sport-var-la-passion-du-quad-signes-243201084051.jpg</t>
  </si>
  <si>
    <t>Le Cabanon Enchanté</t>
  </si>
  <si>
    <t>Pourrieres</t>
  </si>
  <si>
    <t>loisir-sport-var-le-cabanon-enchante-pourrieres-97200913392.jpg</t>
  </si>
  <si>
    <t>Oreca</t>
  </si>
  <si>
    <t>20-7-2006-3-0-oreca0.jpg</t>
  </si>
  <si>
    <t>Benkiraï Hotel ****</t>
  </si>
  <si>
    <t>2462008113023benkiraihotel1.jpg</t>
  </si>
  <si>
    <t>CHATEAU DE LA MESSARDIERE ****</t>
  </si>
  <si>
    <t>296200875542chateaudelamessardiere1.jpg</t>
  </si>
  <si>
    <t>Potter David</t>
  </si>
  <si>
    <t>Meounes les montrieux</t>
  </si>
  <si>
    <t>Prestige Karting</t>
  </si>
  <si>
    <t>Le luc</t>
  </si>
  <si>
    <t>1952008171915kartingprestige1.jpg</t>
  </si>
  <si>
    <t>Ranch des Cavières</t>
  </si>
  <si>
    <t>Camps la source</t>
  </si>
  <si>
    <t>225200815450ranchcavieres2.jpg</t>
  </si>
  <si>
    <t>R.D Racing</t>
  </si>
  <si>
    <t>Speedkart Karting</t>
  </si>
  <si>
    <t>235200819956speedkart4.jpg</t>
  </si>
  <si>
    <t>Zig Zag</t>
  </si>
  <si>
    <t>662008162155zigzag1.jpg</t>
  </si>
  <si>
    <t>Azur et Action</t>
  </si>
  <si>
    <t>La crau</t>
  </si>
  <si>
    <t>Circuit du Luc</t>
  </si>
  <si>
    <t>8820089163luc3.jpg</t>
  </si>
  <si>
    <t>AGS Formule 1</t>
  </si>
  <si>
    <t>Gonfaron</t>
  </si>
  <si>
    <t>136200875535ags1.jpg</t>
  </si>
  <si>
    <t>Topfit</t>
  </si>
  <si>
    <t>Antibes juan les pins</t>
  </si>
  <si>
    <t>Le Centre Croisette</t>
  </si>
  <si>
    <t>1022009154646croisette1.jpg</t>
  </si>
  <si>
    <t>LA TARTANE ****</t>
  </si>
  <si>
    <t>29620080525latartane1.jpg</t>
  </si>
  <si>
    <t>Le Levant ***</t>
  </si>
  <si>
    <t>20-7-2006-23-47-levantstrop1.jpg</t>
  </si>
  <si>
    <t>Villa Belrose</t>
  </si>
  <si>
    <t>67200892146belrose1.jpg</t>
  </si>
  <si>
    <t>CRD Racing</t>
  </si>
  <si>
    <t>205200811323crdr2.jpg</t>
  </si>
  <si>
    <t>Antibes Squash et Fitness Club</t>
  </si>
  <si>
    <t>175200819532squashf2.jpg</t>
  </si>
  <si>
    <t>APHYSIA</t>
  </si>
  <si>
    <t>CITOTEL DE LA NARTELLE ***</t>
  </si>
  <si>
    <t>Sainte maxime</t>
  </si>
  <si>
    <t>2862008224122citoteldelanartelle1.jpg</t>
  </si>
  <si>
    <t>DOMAINE DU CALIDIANUS ***</t>
  </si>
  <si>
    <t>2862008224527domaineducalidianus1.jpg</t>
  </si>
  <si>
    <t>BELLE AURORE ****</t>
  </si>
  <si>
    <t>21-7-2006-5-8-belleaurore1.jpg</t>
  </si>
  <si>
    <t>HOSTELLERIE LA CROISETTE ***</t>
  </si>
  <si>
    <t>2862008225453hostellerielacroisette1.jpg</t>
  </si>
  <si>
    <t>ESPACE WELLNESS</t>
  </si>
  <si>
    <t>21-7-2006-5-26-x.gif</t>
  </si>
  <si>
    <t>FITLANE</t>
  </si>
  <si>
    <t>20520088737fitlane1.jpg</t>
  </si>
  <si>
    <t>FIT'N GYM</t>
  </si>
  <si>
    <t>512200814255fit.jpg</t>
  </si>
  <si>
    <t>LADY FITNESS ANTIBES</t>
  </si>
  <si>
    <t>21-7-2006-6-10-resultats.jpg</t>
  </si>
  <si>
    <t>LEADER FITNESS CLUB</t>
  </si>
  <si>
    <t>21-7-2006-6-23-AZE.jpg</t>
  </si>
  <si>
    <t>PRODIGE</t>
  </si>
  <si>
    <t>20620081350prodigue2.jpg</t>
  </si>
  <si>
    <t>Amarante Golf Plaza ****</t>
  </si>
  <si>
    <t>258200816545plaza1.jpg</t>
  </si>
  <si>
    <t>Hôtellerie de la Poste</t>
  </si>
  <si>
    <t>47200891722delap2.jpg</t>
  </si>
  <si>
    <t>Jas Neuf ***</t>
  </si>
  <si>
    <t>286200823240jasneuf1.jpg</t>
  </si>
  <si>
    <t>La Vierge Noire</t>
  </si>
  <si>
    <t>2292008192640vierge1.jpg</t>
  </si>
  <si>
    <t>21-7-2006-10-2-laplagestmax1.jpg</t>
  </si>
  <si>
    <t>Le Mas des Oliviers ***</t>
  </si>
  <si>
    <t>277200891533masol1.jpg</t>
  </si>
  <si>
    <t>LES JARDINS DE SAINTE MAXIME</t>
  </si>
  <si>
    <t>47200893521jardinsstm4.jpg</t>
  </si>
  <si>
    <t>LES SANTOLINES ***</t>
  </si>
  <si>
    <t>2862008233014lessantolines1.jpg</t>
  </si>
  <si>
    <t>MARTINENGO ****</t>
  </si>
  <si>
    <t>2862008233634martinengo1.jpg</t>
  </si>
  <si>
    <t>Le Domaine de Figuière ****</t>
  </si>
  <si>
    <t>662008144142eurogroup1.jpg</t>
  </si>
  <si>
    <t>Le Relais de la Belle Epoque **</t>
  </si>
  <si>
    <t>Salernes</t>
  </si>
  <si>
    <t>19520088520relaisb1.jpg</t>
  </si>
  <si>
    <t>Bel Azur **</t>
  </si>
  <si>
    <t>1282008122654belaz1.jpg</t>
  </si>
  <si>
    <t>GRIL CAMPANILE **</t>
  </si>
  <si>
    <t>23-7-2006-6-25-campasix1.jpg</t>
  </si>
  <si>
    <t>ALBA-FLORA **</t>
  </si>
  <si>
    <t>Sollies pont</t>
  </si>
  <si>
    <t>2011200894453alba1.jpg</t>
  </si>
  <si>
    <t>1262008163529form1.jpg</t>
  </si>
  <si>
    <t>Balladins La Valette du Var **</t>
  </si>
  <si>
    <t>296200872017balladinslavaletteduvar1.jpg</t>
  </si>
  <si>
    <t>Comfort Inn La Farlède **</t>
  </si>
  <si>
    <t>24-7-2006-1-44-lafardele1.jpg</t>
  </si>
  <si>
    <t>ETAP HOTEL Toulon</t>
  </si>
  <si>
    <t>216200892211etaph.jpg</t>
  </si>
  <si>
    <t>Grand Hôtel de la Gare **</t>
  </si>
  <si>
    <t>296200873247grandhoteldelagare1.jpg</t>
  </si>
  <si>
    <t>GRAND HOTEL DU DAUPHINE **</t>
  </si>
  <si>
    <t>296200872540grandhoteldudauphine1.jpg</t>
  </si>
  <si>
    <t>IBIS TOULON</t>
  </si>
  <si>
    <t>1262008204137ibis.jpg</t>
  </si>
  <si>
    <t>LA CORNICHE ***</t>
  </si>
  <si>
    <t>hotel-var-la-corniche-toulon-2211200919548.jpg</t>
  </si>
  <si>
    <t>MERCURE TOULON ***</t>
  </si>
  <si>
    <t>24-7-2006-2-51-mercuretoulon1.bmp</t>
  </si>
  <si>
    <t>NEW HOTEL AMIRAUTE ***</t>
  </si>
  <si>
    <t>296200874931newhotelamiraute1.jpg</t>
  </si>
  <si>
    <t>LA TOUR BLANCHE ***</t>
  </si>
  <si>
    <t>24-7-2006-4-15-tourblanche1.jpg</t>
  </si>
  <si>
    <t>La Bastide de Tourtour</t>
  </si>
  <si>
    <t>Tourtour</t>
  </si>
  <si>
    <t>287200885027tourtour1.jpg</t>
  </si>
  <si>
    <t>Château de Trigance ***</t>
  </si>
  <si>
    <t>Trigance</t>
  </si>
  <si>
    <t>hotel-restaurant-var-chateau-de-trigance-tr-1392009195213.jpg</t>
  </si>
  <si>
    <t>Le Vieil Amandier **</t>
  </si>
  <si>
    <t>24-7-2006-5-40-vieilamandier1.jpg</t>
  </si>
  <si>
    <t>Au Bien-Etre **</t>
  </si>
  <si>
    <t>Villecroze</t>
  </si>
  <si>
    <t>hotel-restaurant-var-au-bien-etre-villecroze-244200984331.jpg</t>
  </si>
  <si>
    <t>FERME AUBERGE LA FENEIRE</t>
  </si>
  <si>
    <t>Aizac</t>
  </si>
  <si>
    <t>24-7-2006-9-8-lafeneire1.jpg</t>
  </si>
  <si>
    <t>LA VIEILLE FONTAINE</t>
  </si>
  <si>
    <t>Alba la romaine</t>
  </si>
  <si>
    <t>24-7-2006-9-36-VIEILLEFONTAINE1.jpg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</si>
  <si>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</si>
  <si>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</si>
  <si>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</si>
  <si>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</si>
  <si>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</si>
  <si>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</si>
  <si>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</si>
  <si>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</si>
  <si>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</si>
  <si>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</si>
  <si>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</si>
  <si>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D'AY ***</t>
  </si>
  <si>
    <t>24-7-2006-23-10-dayannonay1.jpg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</si>
  <si>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</si>
  <si>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</si>
  <si>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</si>
  <si>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</si>
  <si>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</si>
  <si>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</si>
  <si>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</si>
  <si>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</si>
  <si>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</si>
  <si>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</si>
  <si>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</si>
  <si>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</si>
  <si>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</si>
  <si>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L'AUVERGNAT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</si>
  <si>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</si>
  <si>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</si>
  <si>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</si>
  <si>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</si>
  <si>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</si>
  <si>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</si>
  <si>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</si>
  <si>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L'AUBERGE DES PINS</t>
  </si>
  <si>
    <t>LES NEGOCIANTS</t>
  </si>
  <si>
    <t>L’ANTRE D’EUX</t>
  </si>
  <si>
    <t>L’ENTRACTE</t>
  </si>
  <si>
    <t>LA CHURRASQUEIRA</t>
  </si>
  <si>
    <t>Le Chat qui Pêche</t>
  </si>
  <si>
    <t>restaurant-ardeche-le-chat-qui-peche-aubenas-41201110119.jpg</t>
  </si>
  <si>
    <t>Le Coyote</t>
  </si>
  <si>
    <t>LE PALAIS DU COUSCOUS</t>
  </si>
  <si>
    <t>NUIT DE SAIGON</t>
  </si>
  <si>
    <t>662008125450saigon.jpg</t>
  </si>
  <si>
    <t>PIZZERIA LE DUGUESCLIN</t>
  </si>
  <si>
    <t>2652008134252duguesclin1.jpg</t>
  </si>
  <si>
    <t>RESTAURANT CROZE</t>
  </si>
  <si>
    <t>RESTAURANT DU CHATEAU</t>
  </si>
  <si>
    <t>25-7-2006-5-8-restchateauaubenas1.jpg</t>
  </si>
  <si>
    <t>RESTAURANT LE FOURNIL</t>
  </si>
  <si>
    <t>LE PICODON</t>
  </si>
  <si>
    <t>AUBERGE DES 4 VENTS</t>
  </si>
  <si>
    <t>Baix</t>
  </si>
  <si>
    <t>hotel-restaurant-ardeche-auberge-des-4-vents-ba-2072009174354.jpg</t>
  </si>
  <si>
    <t>Alès Racing System</t>
  </si>
  <si>
    <t>St martin de valgalgues</t>
  </si>
  <si>
    <t>1962008114512racing1.jpg</t>
  </si>
  <si>
    <t>Sud Evasion Karting</t>
  </si>
  <si>
    <t>2052008111511sudev3.jpg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</si>
  <si>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</si>
  <si>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</si>
  <si>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</si>
  <si>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</si>
  <si>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</si>
  <si>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</si>
  <si>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</si>
  <si>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loisir-sport-gard-circuit-des-cabanelles-monte-462010161654.jpg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</si>
  <si>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</si>
  <si>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</si>
  <si>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</si>
  <si>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</si>
  <si>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</si>
  <si>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</si>
  <si>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</si>
  <si>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</si>
  <si>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</si>
  <si>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</si>
  <si>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</si>
  <si>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hotel-restaurant-ardeche-auberge-de-la-gare-bea-1162009101815.jpg</t>
  </si>
  <si>
    <t>CAFE DES ARTS</t>
  </si>
  <si>
    <t>Berrias et casteljau</t>
  </si>
  <si>
    <t>GUINGUETTE DE CHAULET PLAGE</t>
  </si>
  <si>
    <t>LE LAGON</t>
  </si>
  <si>
    <t>171020081675lagon.jpg</t>
  </si>
  <si>
    <t>LA CULOTTE COURTE</t>
  </si>
  <si>
    <t>LA SOURCE</t>
  </si>
  <si>
    <t>AUBERGE DU POUZAT</t>
  </si>
  <si>
    <t>Bidon</t>
  </si>
  <si>
    <t>AUBERGE LA FARIGOULE</t>
  </si>
  <si>
    <t>restaurant-ardeche-auberge-la-farigoule-bidon-1342010182456.jpg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</si>
  <si>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</si>
  <si>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</si>
  <si>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</si>
  <si>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</si>
  <si>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</si>
  <si>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</si>
  <si>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</si>
  <si>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</si>
  <si>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L'ESTAMINET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</si>
  <si>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</si>
  <si>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</si>
  <si>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</si>
  <si>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</si>
  <si>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</si>
  <si>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</si>
  <si>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</si>
  <si>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</si>
  <si>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247200892425leasport1.jpg</t>
  </si>
  <si>
    <t>Milhaud Karting location</t>
  </si>
  <si>
    <t>Milhaud</t>
  </si>
  <si>
    <t>Amonzevo</t>
  </si>
  <si>
    <t>116200825528amonzevo1.jpg</t>
  </si>
  <si>
    <t>Beaujolais Quad Evasion</t>
  </si>
  <si>
    <t>Belmont d'azergues</t>
  </si>
  <si>
    <t>3072008103643beaujolais-quad1.jpg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</si>
  <si>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</si>
  <si>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</si>
  <si>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</si>
  <si>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</si>
  <si>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</si>
  <si>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</si>
  <si>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</si>
  <si>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d'Hôtes</t>
  </si>
  <si>
    <t>26-7-2006-4-48-aubergedolmen1.jpg</t>
  </si>
  <si>
    <t>RESTAURANT DU MIDI</t>
  </si>
  <si>
    <t>Charmes sur rhone</t>
  </si>
  <si>
    <t>AUBERGE LA CLEDE</t>
  </si>
  <si>
    <t>Chassiers</t>
  </si>
  <si>
    <t>restaurant-ardeche-auberge-la-clede-chassiers-1112010114823.jpg</t>
  </si>
  <si>
    <t>Kart'in Lyon</t>
  </si>
  <si>
    <t>8102008101715kartin.jpg</t>
  </si>
  <si>
    <t>Domaine Les Ranchisses</t>
  </si>
  <si>
    <t>Largentiere</t>
  </si>
  <si>
    <t>53200914178photo-068-1024x768-320x200.jpg</t>
  </si>
  <si>
    <t>RESTAURANT DU MOLIERE</t>
  </si>
  <si>
    <t>Chomerac</t>
  </si>
  <si>
    <t>restaurant-ardeche-restaurant-du-moliere-chomer-3072009143955.jpg</t>
  </si>
  <si>
    <t>Karting Evasion</t>
  </si>
  <si>
    <t>Bully</t>
  </si>
  <si>
    <t>258200810185kartev1.jpg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</si>
  <si>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</si>
  <si>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</si>
  <si>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</si>
  <si>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</si>
  <si>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</si>
  <si>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</si>
  <si>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</si>
  <si>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</si>
  <si>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2012200820726kertl1.jpg</t>
  </si>
  <si>
    <t>MONO-LOC</t>
  </si>
  <si>
    <t>Marennes</t>
  </si>
  <si>
    <t>LA TAVERNE</t>
  </si>
  <si>
    <t>AUBERGE DU DOUX</t>
  </si>
  <si>
    <t>Colombier le vieux</t>
  </si>
  <si>
    <t>177200892143auberge1.jpg</t>
  </si>
  <si>
    <t>AUBERGE DE CRUSSOL</t>
  </si>
  <si>
    <t>Cornas</t>
  </si>
  <si>
    <t>ENJOLRAS</t>
  </si>
  <si>
    <t>AUBERGE LES TROIS CHEMINS</t>
  </si>
  <si>
    <t>Coux</t>
  </si>
  <si>
    <t>26-7-2006-9-12-troischemins1.jpg</t>
  </si>
  <si>
    <t>AUBERGE LE POIVRE D'ANE</t>
  </si>
  <si>
    <t>285200872341poivre.jpg</t>
  </si>
  <si>
    <t>Indice ligne</t>
  </si>
  <si>
    <t>Act. Uniques</t>
  </si>
  <si>
    <t>Villes Uniques</t>
  </si>
  <si>
    <t>Dep. Uniques</t>
  </si>
  <si>
    <t>Etape 1 : Eliminer les doublons par calculs</t>
  </si>
  <si>
    <t>Etape 2 : Relier les sources des listes déroulantes</t>
  </si>
  <si>
    <t>Etape 3 : Extraire les données des choix recoupés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</si>
</sst>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F&quot;_-;\-* #,##0.00\ &quot;F&quot;_-;_-* &quot;-&quot;??\ &quot;F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/>
      <bottom/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 indent="1"/>
    </xf>
    <xf numFmtId="0" fontId="5" fillId="3" borderId="0" xfId="0" applyFont="1" applyFill="1" applyAlignment="1">
      <alignment horizontal="left" wrapText="1" indent="1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indent="1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2" fillId="4" borderId="7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5" borderId="2" xfId="0" applyFont="1" applyFill="1" applyBorder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0" fontId="2" fillId="5" borderId="4" xfId="0" applyFont="1" applyFill="1" applyBorder="1" applyAlignment="1">
      <alignment horizontal="left" vertical="center" indent="1"/>
    </xf>
    <xf numFmtId="0" fontId="2" fillId="5" borderId="13" xfId="0" applyFont="1" applyFill="1" applyBorder="1" applyAlignment="1">
      <alignment horizontal="left" vertical="center" indent="1"/>
    </xf>
    <xf numFmtId="0" fontId="2" fillId="5" borderId="14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left" indent="1"/>
    </xf>
    <xf numFmtId="0" fontId="8" fillId="3" borderId="3" xfId="0" applyFont="1" applyFill="1" applyBorder="1" applyAlignment="1">
      <alignment horizontal="left" indent="1"/>
    </xf>
    <xf numFmtId="0" fontId="8" fillId="3" borderId="4" xfId="0" applyFont="1" applyFill="1" applyBorder="1" applyAlignment="1">
      <alignment horizontal="left" indent="1"/>
    </xf>
    <xf numFmtId="0" fontId="6" fillId="3" borderId="0" xfId="0" applyFont="1" applyFill="1" applyAlignment="1">
      <alignment horizontal="left" wrapText="1" indent="1"/>
    </xf>
    <xf numFmtId="0" fontId="6" fillId="3" borderId="0" xfId="0" applyFont="1" applyFill="1" applyAlignment="1">
      <alignment horizontal="left" inden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indent="1"/>
    </xf>
    <xf numFmtId="0" fontId="2" fillId="5" borderId="13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left" wrapText="1" indent="1"/>
    </xf>
    <xf numFmtId="0" fontId="6" fillId="3" borderId="0" xfId="0" applyFont="1" applyFill="1" applyAlignment="1">
      <alignment horizontal="left" wrapText="1" indent="1"/>
    </xf>
    <xf numFmtId="0" fontId="5" fillId="3" borderId="0" xfId="0" applyFont="1" applyFill="1" applyAlignment="1">
      <alignment horizontal="left" wrapText="1" indent="1"/>
    </xf>
  </cellXfs>
  <cellStyles count="3">
    <cellStyle name="Monétaire 2" xfId="2" xr:uid="{00000000-0005-0000-0000-000000000000}"/>
    <cellStyle name="Normal" xfId="0" builtinId="0"/>
    <cellStyle name="Normal 2" xfId="1" xr:uid="{00000000-0005-0000-0000-000002000000}"/>
  </cellStyles>
  <dxfs count="2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</dxfs>
  <tableStyles count="0" defaultTableStyle="TableStyleMedium2" defaultPivotStyle="PivotStyleLight16"/>
  <colors>
    <mruColors>
      <color rgb="FFCCCCFF"/>
      <color rgb="FFCC99FF"/>
      <color rgb="FFFF7C80"/>
      <color rgb="FFDE6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/>
  <dimension ref="A1:K998"/>
  <sheetViews>
    <sheetView tabSelected="1" zoomScaleNormal="100" workbookViewId="0"/>
  </sheetViews>
  <sheetFormatPr baseColWidth="10" defaultColWidth="8.83984375" defaultRowHeight="21.4" customHeight="1" x14ac:dyDescent="0.55000000000000004"/>
  <cols>
    <col min="1" max="1" width="10.15625" style="3" bestFit="1" customWidth="1"/>
    <col min="2" max="2" width="34.83984375" style="1" customWidth="1"/>
    <col min="3" max="3" width="17.83984375" style="1" customWidth="1"/>
    <col min="4" max="4" width="19.26171875" style="1" bestFit="1" customWidth="1"/>
    <col min="5" max="5" width="17.83984375" style="1" customWidth="1"/>
    <col min="6" max="6" width="25" style="1" bestFit="1" customWidth="1"/>
    <col min="7" max="7" width="17.83984375" style="1" customWidth="1"/>
    <col min="8" max="8" width="25.83984375" style="1" bestFit="1" customWidth="1"/>
    <col min="9" max="9" width="78" style="1" bestFit="1" customWidth="1"/>
    <col min="10" max="16384" width="8.83984375" style="1"/>
  </cols>
  <sheetData>
    <row r="1" spans="1:11" s="2" customFormat="1" ht="30.75" customHeight="1" thickBot="1" x14ac:dyDescent="0.6">
      <c r="A1" s="19" t="s">
        <v>0</v>
      </c>
      <c r="B1" s="20" t="s">
        <v>1</v>
      </c>
      <c r="C1" s="20" t="s">
        <v>2112</v>
      </c>
      <c r="D1" s="20" t="s">
        <v>3</v>
      </c>
      <c r="E1" s="20" t="s">
        <v>2112</v>
      </c>
      <c r="F1" s="20" t="s">
        <v>2</v>
      </c>
      <c r="G1" s="20" t="s">
        <v>2112</v>
      </c>
      <c r="H1" s="20" t="s">
        <v>4</v>
      </c>
      <c r="I1" s="21" t="s">
        <v>5</v>
      </c>
    </row>
    <row r="2" spans="1:11" ht="21.4" customHeight="1" x14ac:dyDescent="0.55000000000000004">
      <c r="A2" s="22">
        <v>1175</v>
      </c>
      <c r="B2" s="10" t="s">
        <v>1845</v>
      </c>
      <c r="C2" s="4">
        <f>IF(COUNTIF(D$1:D1,D2)&gt;0,"",MAX(C$1:C1)+1)</f>
        <v>1</v>
      </c>
      <c r="D2" s="4" t="s">
        <v>885</v>
      </c>
      <c r="E2" s="4" t="str">
        <f ca="1">IF(J2&lt;&gt;"",IF(COUNTIF(OFFSET(INDIRECT(ADDRESS(MIN(J:J),6),1),0,0,ROW(F2)-MIN(J:J)+1),F2)&gt;1,"",MAX(E$1:E1)+1),"")</f>
        <v/>
      </c>
      <c r="F2" s="4" t="s">
        <v>513</v>
      </c>
      <c r="G2" s="4" t="str">
        <f ca="1">IF(K2&lt;&gt;"",IF(COUNTIF(OFFSET(INDIRECT(ADDRESS(MIN(K:K),8),1),0,0,ROW(H2)-MIN(K:K)+1),H2)&gt;1,"",MAX(G$1:G1)+1),"")</f>
        <v/>
      </c>
      <c r="H2" s="4" t="s">
        <v>1846</v>
      </c>
      <c r="I2" s="5" t="s">
        <v>55</v>
      </c>
      <c r="J2" s="1" t="str">
        <f>IF(D2=listes!$B$5,ROW(D2),"")</f>
        <v/>
      </c>
      <c r="K2" s="1" t="str">
        <f>IF(AND(D2=listes!$B$5,F2=listes!$C$5),ROW(H2),"")</f>
        <v/>
      </c>
    </row>
    <row r="3" spans="1:11" ht="21.4" customHeight="1" x14ac:dyDescent="0.55000000000000004">
      <c r="A3" s="22">
        <v>1196</v>
      </c>
      <c r="B3" s="11" t="s">
        <v>1857</v>
      </c>
      <c r="C3" s="4" t="str">
        <f>IF(COUNTIF(D$1:D2,D3)&gt;0,"",MAX(C$1:C2)+1)</f>
        <v/>
      </c>
      <c r="D3" s="6" t="s">
        <v>885</v>
      </c>
      <c r="E3" s="4" t="str">
        <f ca="1">IF(J3&lt;&gt;"",IF(COUNTIF(OFFSET(INDIRECT(ADDRESS(MIN(J:J),6),1),0,0,ROW(F3)-MIN(J:J)+1),F3)&gt;1,"",MAX(E$1:E2)+1),"")</f>
        <v/>
      </c>
      <c r="F3" s="6" t="s">
        <v>513</v>
      </c>
      <c r="G3" s="4" t="str">
        <f ca="1">IF(K3&lt;&gt;"",IF(COUNTIF(OFFSET(INDIRECT(ADDRESS(MIN(K:K),8),1),0,0,ROW(H3)-MIN(K:K)+1),H3)&gt;1,"",MAX(G$1:G2)+1),"")</f>
        <v/>
      </c>
      <c r="H3" s="6" t="s">
        <v>1846</v>
      </c>
      <c r="I3" s="7" t="s">
        <v>1858</v>
      </c>
      <c r="J3" s="1" t="str">
        <f>IF(D3=listes!$B$5,ROW(D3),"")</f>
        <v/>
      </c>
      <c r="K3" s="1" t="str">
        <f>IF(AND(D3=listes!$B$5,F3=listes!$C$5),ROW(H3),"")</f>
        <v/>
      </c>
    </row>
    <row r="4" spans="1:11" ht="21.4" customHeight="1" x14ac:dyDescent="0.55000000000000004">
      <c r="A4" s="22">
        <v>1205</v>
      </c>
      <c r="B4" s="11" t="s">
        <v>1875</v>
      </c>
      <c r="C4" s="4" t="str">
        <f>IF(COUNTIF(D$1:D3,D4)&gt;0,"",MAX(C$1:C3)+1)</f>
        <v/>
      </c>
      <c r="D4" s="6" t="s">
        <v>885</v>
      </c>
      <c r="E4" s="4" t="str">
        <f ca="1">IF(J4&lt;&gt;"",IF(COUNTIF(OFFSET(INDIRECT(ADDRESS(MIN(J:J),6),1),0,0,ROW(F4)-MIN(J:J)+1),F4)&gt;1,"",MAX(E$1:E3)+1),"")</f>
        <v/>
      </c>
      <c r="F4" s="6" t="s">
        <v>513</v>
      </c>
      <c r="G4" s="4" t="str">
        <f ca="1">IF(K4&lt;&gt;"",IF(COUNTIF(OFFSET(INDIRECT(ADDRESS(MIN(K:K),8),1),0,0,ROW(H4)-MIN(K:K)+1),H4)&gt;1,"",MAX(G$1:G3)+1),"")</f>
        <v/>
      </c>
      <c r="H4" s="6" t="s">
        <v>1846</v>
      </c>
      <c r="I4" s="7" t="s">
        <v>1876</v>
      </c>
      <c r="J4" s="1" t="str">
        <f>IF(D4=listes!$B$5,ROW(D4),"")</f>
        <v/>
      </c>
      <c r="K4" s="1" t="str">
        <f>IF(AND(D4=listes!$B$5,F4=listes!$C$5),ROW(H4),"")</f>
        <v/>
      </c>
    </row>
    <row r="5" spans="1:11" ht="21.4" customHeight="1" x14ac:dyDescent="0.55000000000000004">
      <c r="A5" s="22">
        <v>1203</v>
      </c>
      <c r="B5" s="11" t="s">
        <v>1871</v>
      </c>
      <c r="C5" s="4" t="str">
        <f>IF(COUNTIF(D$1:D4,D5)&gt;0,"",MAX(C$1:C4)+1)</f>
        <v/>
      </c>
      <c r="D5" s="6" t="s">
        <v>885</v>
      </c>
      <c r="E5" s="4" t="str">
        <f ca="1">IF(J5&lt;&gt;"",IF(COUNTIF(OFFSET(INDIRECT(ADDRESS(MIN(J:J),6),1),0,0,ROW(F5)-MIN(J:J)+1),F5)&gt;1,"",MAX(E$1:E4)+1),"")</f>
        <v/>
      </c>
      <c r="F5" s="6" t="s">
        <v>513</v>
      </c>
      <c r="G5" s="4" t="str">
        <f ca="1">IF(K5&lt;&gt;"",IF(COUNTIF(OFFSET(INDIRECT(ADDRESS(MIN(K:K),8),1),0,0,ROW(H5)-MIN(K:K)+1),H5)&gt;1,"",MAX(G$1:G4)+1),"")</f>
        <v/>
      </c>
      <c r="H5" s="6" t="s">
        <v>1459</v>
      </c>
      <c r="I5" s="7" t="s">
        <v>1872</v>
      </c>
      <c r="J5" s="1" t="str">
        <f>IF(D5=listes!$B$5,ROW(D5),"")</f>
        <v/>
      </c>
      <c r="K5" s="1" t="str">
        <f>IF(AND(D5=listes!$B$5,F5=listes!$C$5),ROW(H5),"")</f>
        <v/>
      </c>
    </row>
    <row r="6" spans="1:11" ht="21.4" customHeight="1" x14ac:dyDescent="0.55000000000000004">
      <c r="A6" s="22">
        <v>1197</v>
      </c>
      <c r="B6" s="11" t="s">
        <v>1859</v>
      </c>
      <c r="C6" s="4" t="str">
        <f>IF(COUNTIF(D$1:D5,D6)&gt;0,"",MAX(C$1:C5)+1)</f>
        <v/>
      </c>
      <c r="D6" s="6" t="s">
        <v>885</v>
      </c>
      <c r="E6" s="4" t="str">
        <f ca="1">IF(J6&lt;&gt;"",IF(COUNTIF(OFFSET(INDIRECT(ADDRESS(MIN(J:J),6),1),0,0,ROW(F6)-MIN(J:J)+1),F6)&gt;1,"",MAX(E$1:E5)+1),"")</f>
        <v/>
      </c>
      <c r="F6" s="6" t="s">
        <v>513</v>
      </c>
      <c r="G6" s="4" t="str">
        <f ca="1">IF(K6&lt;&gt;"",IF(COUNTIF(OFFSET(INDIRECT(ADDRESS(MIN(K:K),8),1),0,0,ROW(H6)-MIN(K:K)+1),H6)&gt;1,"",MAX(G$1:G5)+1),"")</f>
        <v/>
      </c>
      <c r="H6" s="6" t="s">
        <v>999</v>
      </c>
      <c r="I6" s="7" t="s">
        <v>55</v>
      </c>
      <c r="J6" s="1" t="str">
        <f>IF(D6=listes!$B$5,ROW(D6),"")</f>
        <v/>
      </c>
      <c r="K6" s="1" t="str">
        <f>IF(AND(D6=listes!$B$5,F6=listes!$C$5),ROW(H6),"")</f>
        <v/>
      </c>
    </row>
    <row r="7" spans="1:11" ht="21.4" customHeight="1" x14ac:dyDescent="0.55000000000000004">
      <c r="A7" s="22">
        <v>1202</v>
      </c>
      <c r="B7" s="11" t="s">
        <v>1869</v>
      </c>
      <c r="C7" s="4" t="str">
        <f>IF(COUNTIF(D$1:D6,D7)&gt;0,"",MAX(C$1:C6)+1)</f>
        <v/>
      </c>
      <c r="D7" s="6" t="s">
        <v>885</v>
      </c>
      <c r="E7" s="4" t="str">
        <f ca="1">IF(J7&lt;&gt;"",IF(COUNTIF(OFFSET(INDIRECT(ADDRESS(MIN(J:J),6),1),0,0,ROW(F7)-MIN(J:J)+1),F7)&gt;1,"",MAX(E$1:E6)+1),"")</f>
        <v/>
      </c>
      <c r="F7" s="6" t="s">
        <v>513</v>
      </c>
      <c r="G7" s="4" t="str">
        <f ca="1">IF(K7&lt;&gt;"",IF(COUNTIF(OFFSET(INDIRECT(ADDRESS(MIN(K:K),8),1),0,0,ROW(H7)-MIN(K:K)+1),H7)&gt;1,"",MAX(G$1:G6)+1),"")</f>
        <v/>
      </c>
      <c r="H7" s="6" t="s">
        <v>999</v>
      </c>
      <c r="I7" s="7" t="s">
        <v>1870</v>
      </c>
      <c r="J7" s="1" t="str">
        <f>IF(D7=listes!$B$5,ROW(D7),"")</f>
        <v/>
      </c>
      <c r="K7" s="1" t="str">
        <f>IF(AND(D7=listes!$B$5,F7=listes!$C$5),ROW(H7),"")</f>
        <v/>
      </c>
    </row>
    <row r="8" spans="1:11" ht="21.4" customHeight="1" x14ac:dyDescent="0.55000000000000004">
      <c r="A8" s="22">
        <v>1206</v>
      </c>
      <c r="B8" s="11" t="s">
        <v>1877</v>
      </c>
      <c r="C8" s="4" t="str">
        <f>IF(COUNTIF(D$1:D7,D8)&gt;0,"",MAX(C$1:C7)+1)</f>
        <v/>
      </c>
      <c r="D8" s="6" t="s">
        <v>885</v>
      </c>
      <c r="E8" s="4" t="str">
        <f ca="1">IF(J8&lt;&gt;"",IF(COUNTIF(OFFSET(INDIRECT(ADDRESS(MIN(J:J),6),1),0,0,ROW(F8)-MIN(J:J)+1),F8)&gt;1,"",MAX(E$1:E7)+1),"")</f>
        <v/>
      </c>
      <c r="F8" s="6" t="s">
        <v>513</v>
      </c>
      <c r="G8" s="4" t="str">
        <f ca="1">IF(K8&lt;&gt;"",IF(COUNTIF(OFFSET(INDIRECT(ADDRESS(MIN(K:K),8),1),0,0,ROW(H8)-MIN(K:K)+1),H8)&gt;1,"",MAX(G$1:G7)+1),"")</f>
        <v/>
      </c>
      <c r="H8" s="6" t="s">
        <v>999</v>
      </c>
      <c r="I8" s="7" t="s">
        <v>1878</v>
      </c>
      <c r="J8" s="1" t="str">
        <f>IF(D8=listes!$B$5,ROW(D8),"")</f>
        <v/>
      </c>
      <c r="K8" s="1" t="str">
        <f>IF(AND(D8=listes!$B$5,F8=listes!$C$5),ROW(H8),"")</f>
        <v/>
      </c>
    </row>
    <row r="9" spans="1:11" ht="21.4" customHeight="1" x14ac:dyDescent="0.55000000000000004">
      <c r="A9" s="22">
        <v>1204</v>
      </c>
      <c r="B9" s="11" t="s">
        <v>1873</v>
      </c>
      <c r="C9" s="4" t="str">
        <f>IF(COUNTIF(D$1:D8,D9)&gt;0,"",MAX(C$1:C8)+1)</f>
        <v/>
      </c>
      <c r="D9" s="6" t="s">
        <v>885</v>
      </c>
      <c r="E9" s="4" t="str">
        <f ca="1">IF(J9&lt;&gt;"",IF(COUNTIF(OFFSET(INDIRECT(ADDRESS(MIN(J:J),6),1),0,0,ROW(F9)-MIN(J:J)+1),F9)&gt;1,"",MAX(E$1:E8)+1),"")</f>
        <v/>
      </c>
      <c r="F9" s="6" t="s">
        <v>513</v>
      </c>
      <c r="G9" s="4" t="str">
        <f ca="1">IF(K9&lt;&gt;"",IF(COUNTIF(OFFSET(INDIRECT(ADDRESS(MIN(K:K),8),1),0,0,ROW(H9)-MIN(K:K)+1),H9)&gt;1,"",MAX(G$1:G8)+1),"")</f>
        <v/>
      </c>
      <c r="H9" s="6" t="s">
        <v>1451</v>
      </c>
      <c r="I9" s="7" t="s">
        <v>1874</v>
      </c>
      <c r="J9" s="1" t="str">
        <f>IF(D9=listes!$B$5,ROW(D9),"")</f>
        <v/>
      </c>
      <c r="K9" s="1" t="str">
        <f>IF(AND(D9=listes!$B$5,F9=listes!$C$5),ROW(H9),"")</f>
        <v/>
      </c>
    </row>
    <row r="10" spans="1:11" ht="21.4" customHeight="1" x14ac:dyDescent="0.55000000000000004">
      <c r="A10" s="22">
        <v>1207</v>
      </c>
      <c r="B10" s="11" t="s">
        <v>1879</v>
      </c>
      <c r="C10" s="4" t="str">
        <f>IF(COUNTIF(D$1:D9,D10)&gt;0,"",MAX(C$1:C9)+1)</f>
        <v/>
      </c>
      <c r="D10" s="6" t="s">
        <v>885</v>
      </c>
      <c r="E10" s="4" t="str">
        <f ca="1">IF(J10&lt;&gt;"",IF(COUNTIF(OFFSET(INDIRECT(ADDRESS(MIN(J:J),6),1),0,0,ROW(F10)-MIN(J:J)+1),F10)&gt;1,"",MAX(E$1:E9)+1),"")</f>
        <v/>
      </c>
      <c r="F10" s="6" t="s">
        <v>513</v>
      </c>
      <c r="G10" s="4" t="str">
        <f ca="1">IF(K10&lt;&gt;"",IF(COUNTIF(OFFSET(INDIRECT(ADDRESS(MIN(K:K),8),1),0,0,ROW(H10)-MIN(K:K)+1),H10)&gt;1,"",MAX(G$1:G9)+1),"")</f>
        <v/>
      </c>
      <c r="H10" s="6" t="s">
        <v>1451</v>
      </c>
      <c r="I10" s="7" t="s">
        <v>1880</v>
      </c>
      <c r="J10" s="1" t="str">
        <f>IF(D10=listes!$B$5,ROW(D10),"")</f>
        <v/>
      </c>
      <c r="K10" s="1" t="str">
        <f>IF(AND(D10=listes!$B$5,F10=listes!$C$5),ROW(H10),"")</f>
        <v/>
      </c>
    </row>
    <row r="11" spans="1:11" ht="21.4" customHeight="1" x14ac:dyDescent="0.55000000000000004">
      <c r="A11" s="22">
        <v>1178</v>
      </c>
      <c r="B11" s="11" t="s">
        <v>996</v>
      </c>
      <c r="C11" s="4" t="str">
        <f>IF(COUNTIF(D$1:D10,D11)&gt;0,"",MAX(C$1:C10)+1)</f>
        <v/>
      </c>
      <c r="D11" s="6" t="s">
        <v>885</v>
      </c>
      <c r="E11" s="4" t="str">
        <f ca="1">IF(J11&lt;&gt;"",IF(COUNTIF(OFFSET(INDIRECT(ADDRESS(MIN(J:J),6),1),0,0,ROW(F11)-MIN(J:J)+1),F11)&gt;1,"",MAX(E$1:E10)+1),"")</f>
        <v/>
      </c>
      <c r="F11" s="6" t="s">
        <v>24</v>
      </c>
      <c r="G11" s="4" t="str">
        <f ca="1">IF(K11&lt;&gt;"",IF(COUNTIF(OFFSET(INDIRECT(ADDRESS(MIN(K:K),8),1),0,0,ROW(H11)-MIN(K:K)+1),H11)&gt;1,"",MAX(G$1:G10)+1),"")</f>
        <v/>
      </c>
      <c r="H11" s="6" t="s">
        <v>886</v>
      </c>
      <c r="I11" s="7" t="s">
        <v>55</v>
      </c>
      <c r="J11" s="1" t="str">
        <f>IF(D11=listes!$B$5,ROW(D11),"")</f>
        <v/>
      </c>
      <c r="K11" s="1" t="str">
        <f>IF(AND(D11=listes!$B$5,F11=listes!$C$5),ROW(H11),"")</f>
        <v/>
      </c>
    </row>
    <row r="12" spans="1:11" ht="21.4" customHeight="1" x14ac:dyDescent="0.55000000000000004">
      <c r="A12" s="22">
        <v>5499</v>
      </c>
      <c r="B12" s="11" t="s">
        <v>1073</v>
      </c>
      <c r="C12" s="4" t="str">
        <f>IF(COUNTIF(D$1:D11,D12)&gt;0,"",MAX(C$1:C11)+1)</f>
        <v/>
      </c>
      <c r="D12" s="6" t="s">
        <v>885</v>
      </c>
      <c r="E12" s="4" t="str">
        <f ca="1">IF(J12&lt;&gt;"",IF(COUNTIF(OFFSET(INDIRECT(ADDRESS(MIN(J:J),6),1),0,0,ROW(F12)-MIN(J:J)+1),F12)&gt;1,"",MAX(E$1:E11)+1),"")</f>
        <v/>
      </c>
      <c r="F12" s="6" t="s">
        <v>24</v>
      </c>
      <c r="G12" s="4" t="str">
        <f ca="1">IF(K12&lt;&gt;"",IF(COUNTIF(OFFSET(INDIRECT(ADDRESS(MIN(K:K),8),1),0,0,ROW(H12)-MIN(K:K)+1),H12)&gt;1,"",MAX(G$1:G11)+1),"")</f>
        <v/>
      </c>
      <c r="H12" s="6" t="s">
        <v>886</v>
      </c>
      <c r="I12" s="7" t="s">
        <v>1074</v>
      </c>
      <c r="J12" s="1" t="str">
        <f>IF(D12=listes!$B$5,ROW(D12),"")</f>
        <v/>
      </c>
      <c r="K12" s="1" t="str">
        <f>IF(AND(D12=listes!$B$5,F12=listes!$C$5),ROW(H12),"")</f>
        <v/>
      </c>
    </row>
    <row r="13" spans="1:11" ht="21.4" customHeight="1" x14ac:dyDescent="0.55000000000000004">
      <c r="A13" s="22">
        <v>5503</v>
      </c>
      <c r="B13" s="11" t="s">
        <v>1083</v>
      </c>
      <c r="C13" s="4" t="str">
        <f>IF(COUNTIF(D$1:D12,D13)&gt;0,"",MAX(C$1:C12)+1)</f>
        <v/>
      </c>
      <c r="D13" s="6" t="s">
        <v>885</v>
      </c>
      <c r="E13" s="4" t="str">
        <f ca="1">IF(J13&lt;&gt;"",IF(COUNTIF(OFFSET(INDIRECT(ADDRESS(MIN(J:J),6),1),0,0,ROW(F13)-MIN(J:J)+1),F13)&gt;1,"",MAX(E$1:E12)+1),"")</f>
        <v/>
      </c>
      <c r="F13" s="6" t="s">
        <v>24</v>
      </c>
      <c r="G13" s="4" t="str">
        <f ca="1">IF(K13&lt;&gt;"",IF(COUNTIF(OFFSET(INDIRECT(ADDRESS(MIN(K:K),8),1),0,0,ROW(H13)-MIN(K:K)+1),H13)&gt;1,"",MAX(G$1:G12)+1),"")</f>
        <v/>
      </c>
      <c r="H13" s="6" t="s">
        <v>886</v>
      </c>
      <c r="I13" s="7" t="s">
        <v>1084</v>
      </c>
      <c r="J13" s="1" t="str">
        <f>IF(D13=listes!$B$5,ROW(D13),"")</f>
        <v/>
      </c>
      <c r="K13" s="1" t="str">
        <f>IF(AND(D13=listes!$B$5,F13=listes!$C$5),ROW(H13),"")</f>
        <v/>
      </c>
    </row>
    <row r="14" spans="1:11" ht="21.4" customHeight="1" x14ac:dyDescent="0.55000000000000004">
      <c r="A14" s="22">
        <v>5504</v>
      </c>
      <c r="B14" s="11" t="s">
        <v>1085</v>
      </c>
      <c r="C14" s="4" t="str">
        <f>IF(COUNTIF(D$1:D13,D14)&gt;0,"",MAX(C$1:C13)+1)</f>
        <v/>
      </c>
      <c r="D14" s="6" t="s">
        <v>885</v>
      </c>
      <c r="E14" s="4" t="str">
        <f ca="1">IF(J14&lt;&gt;"",IF(COUNTIF(OFFSET(INDIRECT(ADDRESS(MIN(J:J),6),1),0,0,ROW(F14)-MIN(J:J)+1),F14)&gt;1,"",MAX(E$1:E13)+1),"")</f>
        <v/>
      </c>
      <c r="F14" s="6" t="s">
        <v>24</v>
      </c>
      <c r="G14" s="4" t="str">
        <f ca="1">IF(K14&lt;&gt;"",IF(COUNTIF(OFFSET(INDIRECT(ADDRESS(MIN(K:K),8),1),0,0,ROW(H14)-MIN(K:K)+1),H14)&gt;1,"",MAX(G$1:G13)+1),"")</f>
        <v/>
      </c>
      <c r="H14" s="6" t="s">
        <v>886</v>
      </c>
      <c r="I14" s="7" t="s">
        <v>1086</v>
      </c>
      <c r="J14" s="1" t="str">
        <f>IF(D14=listes!$B$5,ROW(D14),"")</f>
        <v/>
      </c>
      <c r="K14" s="1" t="str">
        <f>IF(AND(D14=listes!$B$5,F14=listes!$C$5),ROW(H14),"")</f>
        <v/>
      </c>
    </row>
    <row r="15" spans="1:11" ht="21.4" customHeight="1" x14ac:dyDescent="0.55000000000000004">
      <c r="A15" s="22">
        <v>5506</v>
      </c>
      <c r="B15" s="11" t="s">
        <v>1089</v>
      </c>
      <c r="C15" s="4" t="str">
        <f>IF(COUNTIF(D$1:D14,D15)&gt;0,"",MAX(C$1:C14)+1)</f>
        <v/>
      </c>
      <c r="D15" s="6" t="s">
        <v>885</v>
      </c>
      <c r="E15" s="4" t="str">
        <f ca="1">IF(J15&lt;&gt;"",IF(COUNTIF(OFFSET(INDIRECT(ADDRESS(MIN(J:J),6),1),0,0,ROW(F15)-MIN(J:J)+1),F15)&gt;1,"",MAX(E$1:E14)+1),"")</f>
        <v/>
      </c>
      <c r="F15" s="6" t="s">
        <v>24</v>
      </c>
      <c r="G15" s="4" t="str">
        <f ca="1">IF(K15&lt;&gt;"",IF(COUNTIF(OFFSET(INDIRECT(ADDRESS(MIN(K:K),8),1),0,0,ROW(H15)-MIN(K:K)+1),H15)&gt;1,"",MAX(G$1:G14)+1),"")</f>
        <v/>
      </c>
      <c r="H15" s="6" t="s">
        <v>886</v>
      </c>
      <c r="I15" s="7" t="s">
        <v>1090</v>
      </c>
      <c r="J15" s="1" t="str">
        <f>IF(D15=listes!$B$5,ROW(D15),"")</f>
        <v/>
      </c>
      <c r="K15" s="1" t="str">
        <f>IF(AND(D15=listes!$B$5,F15=listes!$C$5),ROW(H15),"")</f>
        <v/>
      </c>
    </row>
    <row r="16" spans="1:11" ht="21.4" customHeight="1" x14ac:dyDescent="0.55000000000000004">
      <c r="A16" s="22">
        <v>951</v>
      </c>
      <c r="B16" s="11" t="s">
        <v>1357</v>
      </c>
      <c r="C16" s="4" t="str">
        <f>IF(COUNTIF(D$1:D15,D16)&gt;0,"",MAX(C$1:C15)+1)</f>
        <v/>
      </c>
      <c r="D16" s="6" t="s">
        <v>885</v>
      </c>
      <c r="E16" s="4" t="str">
        <f ca="1">IF(J16&lt;&gt;"",IF(COUNTIF(OFFSET(INDIRECT(ADDRESS(MIN(J:J),6),1),0,0,ROW(F16)-MIN(J:J)+1),F16)&gt;1,"",MAX(E$1:E15)+1),"")</f>
        <v/>
      </c>
      <c r="F16" s="6" t="s">
        <v>24</v>
      </c>
      <c r="G16" s="4" t="str">
        <f ca="1">IF(K16&lt;&gt;"",IF(COUNTIF(OFFSET(INDIRECT(ADDRESS(MIN(K:K),8),1),0,0,ROW(H16)-MIN(K:K)+1),H16)&gt;1,"",MAX(G$1:G15)+1),"")</f>
        <v/>
      </c>
      <c r="H16" s="6" t="s">
        <v>999</v>
      </c>
      <c r="I16" s="7" t="s">
        <v>1358</v>
      </c>
      <c r="J16" s="1" t="str">
        <f>IF(D16=listes!$B$5,ROW(D16),"")</f>
        <v/>
      </c>
      <c r="K16" s="1" t="str">
        <f>IF(AND(D16=listes!$B$5,F16=listes!$C$5),ROW(H16),"")</f>
        <v/>
      </c>
    </row>
    <row r="17" spans="1:11" ht="21.4" customHeight="1" x14ac:dyDescent="0.55000000000000004">
      <c r="A17" s="22">
        <v>5500</v>
      </c>
      <c r="B17" s="11" t="s">
        <v>1075</v>
      </c>
      <c r="C17" s="4" t="str">
        <f>IF(COUNTIF(D$1:D16,D17)&gt;0,"",MAX(C$1:C16)+1)</f>
        <v/>
      </c>
      <c r="D17" s="6" t="s">
        <v>885</v>
      </c>
      <c r="E17" s="4" t="str">
        <f ca="1">IF(J17&lt;&gt;"",IF(COUNTIF(OFFSET(INDIRECT(ADDRESS(MIN(J:J),6),1),0,0,ROW(F17)-MIN(J:J)+1),F17)&gt;1,"",MAX(E$1:E16)+1),"")</f>
        <v/>
      </c>
      <c r="F17" s="6" t="s">
        <v>20</v>
      </c>
      <c r="G17" s="4" t="str">
        <f ca="1">IF(K17&lt;&gt;"",IF(COUNTIF(OFFSET(INDIRECT(ADDRESS(MIN(K:K),8),1),0,0,ROW(H17)-MIN(K:K)+1),H17)&gt;1,"",MAX(G$1:G16)+1),"")</f>
        <v/>
      </c>
      <c r="H17" s="6" t="s">
        <v>886</v>
      </c>
      <c r="I17" s="7" t="s">
        <v>1076</v>
      </c>
      <c r="J17" s="1" t="str">
        <f>IF(D17=listes!$B$5,ROW(D17),"")</f>
        <v/>
      </c>
      <c r="K17" s="1" t="str">
        <f>IF(AND(D17=listes!$B$5,F17=listes!$C$5),ROW(H17),"")</f>
        <v/>
      </c>
    </row>
    <row r="18" spans="1:11" ht="21.4" customHeight="1" x14ac:dyDescent="0.55000000000000004">
      <c r="A18" s="22">
        <v>1017</v>
      </c>
      <c r="B18" s="11" t="s">
        <v>1505</v>
      </c>
      <c r="C18" s="4" t="str">
        <f>IF(COUNTIF(D$1:D17,D18)&gt;0,"",MAX(C$1:C17)+1)</f>
        <v/>
      </c>
      <c r="D18" s="6" t="s">
        <v>885</v>
      </c>
      <c r="E18" s="4" t="str">
        <f ca="1">IF(J18&lt;&gt;"",IF(COUNTIF(OFFSET(INDIRECT(ADDRESS(MIN(J:J),6),1),0,0,ROW(F18)-MIN(J:J)+1),F18)&gt;1,"",MAX(E$1:E17)+1),"")</f>
        <v/>
      </c>
      <c r="F18" s="6" t="s">
        <v>20</v>
      </c>
      <c r="G18" s="4" t="str">
        <f ca="1">IF(K18&lt;&gt;"",IF(COUNTIF(OFFSET(INDIRECT(ADDRESS(MIN(K:K),8),1),0,0,ROW(H18)-MIN(K:K)+1),H18)&gt;1,"",MAX(G$1:G17)+1),"")</f>
        <v/>
      </c>
      <c r="H18" s="6" t="s">
        <v>886</v>
      </c>
      <c r="I18" s="7" t="s">
        <v>1506</v>
      </c>
      <c r="J18" s="1" t="str">
        <f>IF(D18=listes!$B$5,ROW(D18),"")</f>
        <v/>
      </c>
      <c r="K18" s="1" t="str">
        <f>IF(AND(D18=listes!$B$5,F18=listes!$C$5),ROW(H18),"")</f>
        <v/>
      </c>
    </row>
    <row r="19" spans="1:11" ht="21.4" customHeight="1" x14ac:dyDescent="0.55000000000000004">
      <c r="A19" s="22">
        <v>1021</v>
      </c>
      <c r="B19" s="11" t="s">
        <v>1513</v>
      </c>
      <c r="C19" s="4" t="str">
        <f>IF(COUNTIF(D$1:D18,D19)&gt;0,"",MAX(C$1:C18)+1)</f>
        <v/>
      </c>
      <c r="D19" s="6" t="s">
        <v>885</v>
      </c>
      <c r="E19" s="4" t="str">
        <f ca="1">IF(J19&lt;&gt;"",IF(COUNTIF(OFFSET(INDIRECT(ADDRESS(MIN(J:J),6),1),0,0,ROW(F19)-MIN(J:J)+1),F19)&gt;1,"",MAX(E$1:E18)+1),"")</f>
        <v/>
      </c>
      <c r="F19" s="6" t="s">
        <v>20</v>
      </c>
      <c r="G19" s="4" t="str">
        <f ca="1">IF(K19&lt;&gt;"",IF(COUNTIF(OFFSET(INDIRECT(ADDRESS(MIN(K:K),8),1),0,0,ROW(H19)-MIN(K:K)+1),H19)&gt;1,"",MAX(G$1:G18)+1),"")</f>
        <v/>
      </c>
      <c r="H19" s="6" t="s">
        <v>886</v>
      </c>
      <c r="I19" s="7" t="s">
        <v>1514</v>
      </c>
      <c r="J19" s="1" t="str">
        <f>IF(D19=listes!$B$5,ROW(D19),"")</f>
        <v/>
      </c>
      <c r="K19" s="1" t="str">
        <f>IF(AND(D19=listes!$B$5,F19=listes!$C$5),ROW(H19),"")</f>
        <v/>
      </c>
    </row>
    <row r="20" spans="1:11" ht="21.4" customHeight="1" x14ac:dyDescent="0.55000000000000004">
      <c r="A20" s="22">
        <v>1061</v>
      </c>
      <c r="B20" s="11" t="s">
        <v>280</v>
      </c>
      <c r="C20" s="4" t="str">
        <f>IF(COUNTIF(D$1:D19,D20)&gt;0,"",MAX(C$1:C19)+1)</f>
        <v/>
      </c>
      <c r="D20" s="6" t="s">
        <v>885</v>
      </c>
      <c r="E20" s="4" t="str">
        <f ca="1">IF(J20&lt;&gt;"",IF(COUNTIF(OFFSET(INDIRECT(ADDRESS(MIN(J:J),6),1),0,0,ROW(F20)-MIN(J:J)+1),F20)&gt;1,"",MAX(E$1:E19)+1),"")</f>
        <v/>
      </c>
      <c r="F20" s="6" t="s">
        <v>20</v>
      </c>
      <c r="G20" s="4" t="str">
        <f ca="1">IF(K20&lt;&gt;"",IF(COUNTIF(OFFSET(INDIRECT(ADDRESS(MIN(K:K),8),1),0,0,ROW(H20)-MIN(K:K)+1),H20)&gt;1,"",MAX(G$1:G19)+1),"")</f>
        <v/>
      </c>
      <c r="H20" s="6" t="s">
        <v>886</v>
      </c>
      <c r="I20" s="7" t="s">
        <v>1605</v>
      </c>
      <c r="J20" s="1" t="str">
        <f>IF(D20=listes!$B$5,ROW(D20),"")</f>
        <v/>
      </c>
      <c r="K20" s="1" t="str">
        <f>IF(AND(D20=listes!$B$5,F20=listes!$C$5),ROW(H20),"")</f>
        <v/>
      </c>
    </row>
    <row r="21" spans="1:11" ht="21.4" customHeight="1" x14ac:dyDescent="0.55000000000000004">
      <c r="A21" s="22">
        <v>1060</v>
      </c>
      <c r="B21" s="11" t="s">
        <v>1602</v>
      </c>
      <c r="C21" s="4" t="str">
        <f>IF(COUNTIF(D$1:D20,D21)&gt;0,"",MAX(C$1:C20)+1)</f>
        <v/>
      </c>
      <c r="D21" s="6" t="s">
        <v>885</v>
      </c>
      <c r="E21" s="4" t="str">
        <f ca="1">IF(J21&lt;&gt;"",IF(COUNTIF(OFFSET(INDIRECT(ADDRESS(MIN(J:J),6),1),0,0,ROW(F21)-MIN(J:J)+1),F21)&gt;1,"",MAX(E$1:E20)+1),"")</f>
        <v/>
      </c>
      <c r="F21" s="6" t="s">
        <v>20</v>
      </c>
      <c r="G21" s="4" t="str">
        <f ca="1">IF(K21&lt;&gt;"",IF(COUNTIF(OFFSET(INDIRECT(ADDRESS(MIN(K:K),8),1),0,0,ROW(H21)-MIN(K:K)+1),H21)&gt;1,"",MAX(G$1:G20)+1),"")</f>
        <v/>
      </c>
      <c r="H21" s="6" t="s">
        <v>1603</v>
      </c>
      <c r="I21" s="7" t="s">
        <v>1604</v>
      </c>
      <c r="J21" s="1" t="str">
        <f>IF(D21=listes!$B$5,ROW(D21),"")</f>
        <v/>
      </c>
      <c r="K21" s="1" t="str">
        <f>IF(AND(D21=listes!$B$5,F21=listes!$C$5),ROW(H21),"")</f>
        <v/>
      </c>
    </row>
    <row r="22" spans="1:11" ht="21.4" customHeight="1" x14ac:dyDescent="0.55000000000000004">
      <c r="A22" s="22">
        <v>1020</v>
      </c>
      <c r="B22" s="11" t="s">
        <v>1511</v>
      </c>
      <c r="C22" s="4" t="str">
        <f>IF(COUNTIF(D$1:D21,D22)&gt;0,"",MAX(C$1:C21)+1)</f>
        <v/>
      </c>
      <c r="D22" s="6" t="s">
        <v>885</v>
      </c>
      <c r="E22" s="4" t="str">
        <f ca="1">IF(J22&lt;&gt;"",IF(COUNTIF(OFFSET(INDIRECT(ADDRESS(MIN(J:J),6),1),0,0,ROW(F22)-MIN(J:J)+1),F22)&gt;1,"",MAX(E$1:E21)+1),"")</f>
        <v/>
      </c>
      <c r="F22" s="6" t="s">
        <v>20</v>
      </c>
      <c r="G22" s="4" t="str">
        <f ca="1">IF(K22&lt;&gt;"",IF(COUNTIF(OFFSET(INDIRECT(ADDRESS(MIN(K:K),8),1),0,0,ROW(H22)-MIN(K:K)+1),H22)&gt;1,"",MAX(G$1:G21)+1),"")</f>
        <v/>
      </c>
      <c r="H22" s="6" t="s">
        <v>999</v>
      </c>
      <c r="I22" s="7" t="s">
        <v>1512</v>
      </c>
      <c r="J22" s="1" t="str">
        <f>IF(D22=listes!$B$5,ROW(D22),"")</f>
        <v/>
      </c>
      <c r="K22" s="1" t="str">
        <f>IF(AND(D22=listes!$B$5,F22=listes!$C$5),ROW(H22),"")</f>
        <v/>
      </c>
    </row>
    <row r="23" spans="1:11" ht="21.4" customHeight="1" x14ac:dyDescent="0.55000000000000004">
      <c r="A23" s="22">
        <v>1177</v>
      </c>
      <c r="B23" s="11" t="s">
        <v>993</v>
      </c>
      <c r="C23" s="4" t="str">
        <f>IF(COUNTIF(D$1:D22,D23)&gt;0,"",MAX(C$1:C22)+1)</f>
        <v/>
      </c>
      <c r="D23" s="6" t="s">
        <v>885</v>
      </c>
      <c r="E23" s="4" t="str">
        <f ca="1">IF(J23&lt;&gt;"",IF(COUNTIF(OFFSET(INDIRECT(ADDRESS(MIN(J:J),6),1),0,0,ROW(F23)-MIN(J:J)+1),F23)&gt;1,"",MAX(E$1:E22)+1),"")</f>
        <v/>
      </c>
      <c r="F23" s="6" t="s">
        <v>20</v>
      </c>
      <c r="G23" s="4" t="str">
        <f ca="1">IF(K23&lt;&gt;"",IF(COUNTIF(OFFSET(INDIRECT(ADDRESS(MIN(K:K),8),1),0,0,ROW(H23)-MIN(K:K)+1),H23)&gt;1,"",MAX(G$1:G22)+1),"")</f>
        <v/>
      </c>
      <c r="H23" s="6" t="s">
        <v>994</v>
      </c>
      <c r="I23" s="7" t="s">
        <v>995</v>
      </c>
      <c r="J23" s="1" t="str">
        <f>IF(D23=listes!$B$5,ROW(D23),"")</f>
        <v/>
      </c>
      <c r="K23" s="1" t="str">
        <f>IF(AND(D23=listes!$B$5,F23=listes!$C$5),ROW(H23),"")</f>
        <v/>
      </c>
    </row>
    <row r="24" spans="1:11" ht="21.4" customHeight="1" x14ac:dyDescent="0.55000000000000004">
      <c r="A24" s="22">
        <v>6697</v>
      </c>
      <c r="B24" s="11" t="s">
        <v>1148</v>
      </c>
      <c r="C24" s="4" t="str">
        <f>IF(COUNTIF(D$1:D23,D24)&gt;0,"",MAX(C$1:C23)+1)</f>
        <v/>
      </c>
      <c r="D24" s="6" t="s">
        <v>885</v>
      </c>
      <c r="E24" s="4" t="str">
        <f ca="1">IF(J24&lt;&gt;"",IF(COUNTIF(OFFSET(INDIRECT(ADDRESS(MIN(J:J),6),1),0,0,ROW(F24)-MIN(J:J)+1),F24)&gt;1,"",MAX(E$1:E23)+1),"")</f>
        <v/>
      </c>
      <c r="F24" s="6" t="s">
        <v>1149</v>
      </c>
      <c r="G24" s="4" t="str">
        <f ca="1">IF(K24&lt;&gt;"",IF(COUNTIF(OFFSET(INDIRECT(ADDRESS(MIN(K:K),8),1),0,0,ROW(H24)-MIN(K:K)+1),H24)&gt;1,"",MAX(G$1:G23)+1),"")</f>
        <v/>
      </c>
      <c r="H24" s="6" t="s">
        <v>999</v>
      </c>
      <c r="I24" s="7" t="s">
        <v>1150</v>
      </c>
      <c r="J24" s="1" t="str">
        <f>IF(D24=listes!$B$5,ROW(D24),"")</f>
        <v/>
      </c>
      <c r="K24" s="1" t="str">
        <f>IF(AND(D24=listes!$B$5,F24=listes!$C$5),ROW(H24),"")</f>
        <v/>
      </c>
    </row>
    <row r="25" spans="1:11" ht="21.4" customHeight="1" x14ac:dyDescent="0.55000000000000004">
      <c r="A25" s="22">
        <v>990</v>
      </c>
      <c r="B25" s="11" t="s">
        <v>1441</v>
      </c>
      <c r="C25" s="4" t="str">
        <f>IF(COUNTIF(D$1:D24,D25)&gt;0,"",MAX(C$1:C24)+1)</f>
        <v/>
      </c>
      <c r="D25" s="6" t="s">
        <v>885</v>
      </c>
      <c r="E25" s="4" t="str">
        <f ca="1">IF(J25&lt;&gt;"",IF(COUNTIF(OFFSET(INDIRECT(ADDRESS(MIN(J:J),6),1),0,0,ROW(F25)-MIN(J:J)+1),F25)&gt;1,"",MAX(E$1:E24)+1),"")</f>
        <v/>
      </c>
      <c r="F25" s="6" t="s">
        <v>42</v>
      </c>
      <c r="G25" s="4" t="str">
        <f ca="1">IF(K25&lt;&gt;"",IF(COUNTIF(OFFSET(INDIRECT(ADDRESS(MIN(K:K),8),1),0,0,ROW(H25)-MIN(K:K)+1),H25)&gt;1,"",MAX(G$1:G24)+1),"")</f>
        <v/>
      </c>
      <c r="H25" s="6" t="s">
        <v>1442</v>
      </c>
      <c r="I25" s="7" t="s">
        <v>1443</v>
      </c>
      <c r="J25" s="1" t="str">
        <f>IF(D25=listes!$B$5,ROW(D25),"")</f>
        <v/>
      </c>
      <c r="K25" s="1" t="str">
        <f>IF(AND(D25=listes!$B$5,F25=listes!$C$5),ROW(H25),"")</f>
        <v/>
      </c>
    </row>
    <row r="26" spans="1:11" ht="21.4" customHeight="1" x14ac:dyDescent="0.55000000000000004">
      <c r="A26" s="22">
        <v>988</v>
      </c>
      <c r="B26" s="11" t="s">
        <v>1436</v>
      </c>
      <c r="C26" s="4" t="str">
        <f>IF(COUNTIF(D$1:D25,D26)&gt;0,"",MAX(C$1:C25)+1)</f>
        <v/>
      </c>
      <c r="D26" s="6" t="s">
        <v>885</v>
      </c>
      <c r="E26" s="4" t="str">
        <f ca="1">IF(J26&lt;&gt;"",IF(COUNTIF(OFFSET(INDIRECT(ADDRESS(MIN(J:J),6),1),0,0,ROW(F26)-MIN(J:J)+1),F26)&gt;1,"",MAX(E$1:E25)+1),"")</f>
        <v/>
      </c>
      <c r="F26" s="6" t="s">
        <v>42</v>
      </c>
      <c r="G26" s="4" t="str">
        <f ca="1">IF(K26&lt;&gt;"",IF(COUNTIF(OFFSET(INDIRECT(ADDRESS(MIN(K:K),8),1),0,0,ROW(H26)-MIN(K:K)+1),H26)&gt;1,"",MAX(G$1:G25)+1),"")</f>
        <v/>
      </c>
      <c r="H26" s="6" t="s">
        <v>1437</v>
      </c>
      <c r="I26" s="7" t="s">
        <v>1438</v>
      </c>
      <c r="J26" s="1" t="str">
        <f>IF(D26=listes!$B$5,ROW(D26),"")</f>
        <v/>
      </c>
      <c r="K26" s="1" t="str">
        <f>IF(AND(D26=listes!$B$5,F26=listes!$C$5),ROW(H26),"")</f>
        <v/>
      </c>
    </row>
    <row r="27" spans="1:11" ht="21.4" customHeight="1" x14ac:dyDescent="0.55000000000000004">
      <c r="A27" s="22">
        <v>996</v>
      </c>
      <c r="B27" s="11" t="s">
        <v>1458</v>
      </c>
      <c r="C27" s="4" t="str">
        <f>IF(COUNTIF(D$1:D26,D27)&gt;0,"",MAX(C$1:C26)+1)</f>
        <v/>
      </c>
      <c r="D27" s="6" t="s">
        <v>885</v>
      </c>
      <c r="E27" s="4" t="str">
        <f ca="1">IF(J27&lt;&gt;"",IF(COUNTIF(OFFSET(INDIRECT(ADDRESS(MIN(J:J),6),1),0,0,ROW(F27)-MIN(J:J)+1),F27)&gt;1,"",MAX(E$1:E26)+1),"")</f>
        <v/>
      </c>
      <c r="F27" s="6" t="s">
        <v>42</v>
      </c>
      <c r="G27" s="4" t="str">
        <f ca="1">IF(K27&lt;&gt;"",IF(COUNTIF(OFFSET(INDIRECT(ADDRESS(MIN(K:K),8),1),0,0,ROW(H27)-MIN(K:K)+1),H27)&gt;1,"",MAX(G$1:G26)+1),"")</f>
        <v/>
      </c>
      <c r="H27" s="6" t="s">
        <v>1459</v>
      </c>
      <c r="I27" s="7" t="s">
        <v>1460</v>
      </c>
      <c r="J27" s="1" t="str">
        <f>IF(D27=listes!$B$5,ROW(D27),"")</f>
        <v/>
      </c>
      <c r="K27" s="1" t="str">
        <f>IF(AND(D27=listes!$B$5,F27=listes!$C$5),ROW(H27),"")</f>
        <v/>
      </c>
    </row>
    <row r="28" spans="1:11" ht="21.4" customHeight="1" x14ac:dyDescent="0.55000000000000004">
      <c r="A28" s="22">
        <v>995</v>
      </c>
      <c r="B28" s="11" t="s">
        <v>1455</v>
      </c>
      <c r="C28" s="4" t="str">
        <f>IF(COUNTIF(D$1:D27,D28)&gt;0,"",MAX(C$1:C27)+1)</f>
        <v/>
      </c>
      <c r="D28" s="6" t="s">
        <v>885</v>
      </c>
      <c r="E28" s="4" t="str">
        <f ca="1">IF(J28&lt;&gt;"",IF(COUNTIF(OFFSET(INDIRECT(ADDRESS(MIN(J:J),6),1),0,0,ROW(F28)-MIN(J:J)+1),F28)&gt;1,"",MAX(E$1:E27)+1),"")</f>
        <v/>
      </c>
      <c r="F28" s="6" t="s">
        <v>42</v>
      </c>
      <c r="G28" s="4" t="str">
        <f ca="1">IF(K28&lt;&gt;"",IF(COUNTIF(OFFSET(INDIRECT(ADDRESS(MIN(K:K),8),1),0,0,ROW(H28)-MIN(K:K)+1),H28)&gt;1,"",MAX(G$1:G27)+1),"")</f>
        <v/>
      </c>
      <c r="H28" s="6" t="s">
        <v>1456</v>
      </c>
      <c r="I28" s="7" t="s">
        <v>1457</v>
      </c>
      <c r="J28" s="1" t="str">
        <f>IF(D28=listes!$B$5,ROW(D28),"")</f>
        <v/>
      </c>
      <c r="K28" s="1" t="str">
        <f>IF(AND(D28=listes!$B$5,F28=listes!$C$5),ROW(H28),"")</f>
        <v/>
      </c>
    </row>
    <row r="29" spans="1:11" ht="21.4" customHeight="1" x14ac:dyDescent="0.55000000000000004">
      <c r="A29" s="22">
        <v>997</v>
      </c>
      <c r="B29" s="11" t="s">
        <v>1461</v>
      </c>
      <c r="C29" s="4" t="str">
        <f>IF(COUNTIF(D$1:D28,D29)&gt;0,"",MAX(C$1:C28)+1)</f>
        <v/>
      </c>
      <c r="D29" s="6" t="s">
        <v>885</v>
      </c>
      <c r="E29" s="4" t="str">
        <f ca="1">IF(J29&lt;&gt;"",IF(COUNTIF(OFFSET(INDIRECT(ADDRESS(MIN(J:J),6),1),0,0,ROW(F29)-MIN(J:J)+1),F29)&gt;1,"",MAX(E$1:E28)+1),"")</f>
        <v/>
      </c>
      <c r="F29" s="6" t="s">
        <v>42</v>
      </c>
      <c r="G29" s="4" t="str">
        <f ca="1">IF(K29&lt;&gt;"",IF(COUNTIF(OFFSET(INDIRECT(ADDRESS(MIN(K:K),8),1),0,0,ROW(H29)-MIN(K:K)+1),H29)&gt;1,"",MAX(G$1:G28)+1),"")</f>
        <v/>
      </c>
      <c r="H29" s="6" t="s">
        <v>1462</v>
      </c>
      <c r="I29" s="7" t="s">
        <v>1463</v>
      </c>
      <c r="J29" s="1" t="str">
        <f>IF(D29=listes!$B$5,ROW(D29),"")</f>
        <v/>
      </c>
      <c r="K29" s="1" t="str">
        <f>IF(AND(D29=listes!$B$5,F29=listes!$C$5),ROW(H29),"")</f>
        <v/>
      </c>
    </row>
    <row r="30" spans="1:11" ht="21.4" customHeight="1" x14ac:dyDescent="0.55000000000000004">
      <c r="A30" s="22">
        <v>993</v>
      </c>
      <c r="B30" s="11" t="s">
        <v>1450</v>
      </c>
      <c r="C30" s="4" t="str">
        <f>IF(COUNTIF(D$1:D29,D30)&gt;0,"",MAX(C$1:C29)+1)</f>
        <v/>
      </c>
      <c r="D30" s="6" t="s">
        <v>885</v>
      </c>
      <c r="E30" s="4" t="str">
        <f ca="1">IF(J30&lt;&gt;"",IF(COUNTIF(OFFSET(INDIRECT(ADDRESS(MIN(J:J),6),1),0,0,ROW(F30)-MIN(J:J)+1),F30)&gt;1,"",MAX(E$1:E29)+1),"")</f>
        <v/>
      </c>
      <c r="F30" s="6" t="s">
        <v>42</v>
      </c>
      <c r="G30" s="4" t="str">
        <f ca="1">IF(K30&lt;&gt;"",IF(COUNTIF(OFFSET(INDIRECT(ADDRESS(MIN(K:K),8),1),0,0,ROW(H30)-MIN(K:K)+1),H30)&gt;1,"",MAX(G$1:G29)+1),"")</f>
        <v/>
      </c>
      <c r="H30" s="6" t="s">
        <v>1451</v>
      </c>
      <c r="I30" s="7" t="s">
        <v>1452</v>
      </c>
      <c r="J30" s="1" t="str">
        <f>IF(D30=listes!$B$5,ROW(D30),"")</f>
        <v/>
      </c>
      <c r="K30" s="1" t="str">
        <f>IF(AND(D30=listes!$B$5,F30=listes!$C$5),ROW(H30),"")</f>
        <v/>
      </c>
    </row>
    <row r="31" spans="1:11" ht="21.4" customHeight="1" x14ac:dyDescent="0.55000000000000004">
      <c r="A31" s="22">
        <v>998</v>
      </c>
      <c r="B31" s="11" t="s">
        <v>1464</v>
      </c>
      <c r="C31" s="4" t="str">
        <f>IF(COUNTIF(D$1:D30,D31)&gt;0,"",MAX(C$1:C30)+1)</f>
        <v/>
      </c>
      <c r="D31" s="6" t="s">
        <v>885</v>
      </c>
      <c r="E31" s="4" t="str">
        <f ca="1">IF(J31&lt;&gt;"",IF(COUNTIF(OFFSET(INDIRECT(ADDRESS(MIN(J:J),6),1),0,0,ROW(F31)-MIN(J:J)+1),F31)&gt;1,"",MAX(E$1:E30)+1),"")</f>
        <v/>
      </c>
      <c r="F31" s="6" t="s">
        <v>42</v>
      </c>
      <c r="G31" s="4" t="str">
        <f ca="1">IF(K31&lt;&gt;"",IF(COUNTIF(OFFSET(INDIRECT(ADDRESS(MIN(K:K),8),1),0,0,ROW(H31)-MIN(K:K)+1),H31)&gt;1,"",MAX(G$1:G30)+1),"")</f>
        <v/>
      </c>
      <c r="H31" s="6" t="s">
        <v>1451</v>
      </c>
      <c r="I31" s="7" t="s">
        <v>1465</v>
      </c>
      <c r="J31" s="1" t="str">
        <f>IF(D31=listes!$B$5,ROW(D31),"")</f>
        <v/>
      </c>
      <c r="K31" s="1" t="str">
        <f>IF(AND(D31=listes!$B$5,F31=listes!$C$5),ROW(H31),"")</f>
        <v/>
      </c>
    </row>
    <row r="32" spans="1:11" ht="21.4" customHeight="1" x14ac:dyDescent="0.55000000000000004">
      <c r="A32" s="22">
        <v>7571</v>
      </c>
      <c r="B32" s="11" t="s">
        <v>1154</v>
      </c>
      <c r="C32" s="4" t="str">
        <f>IF(COUNTIF(D$1:D31,D32)&gt;0,"",MAX(C$1:C31)+1)</f>
        <v/>
      </c>
      <c r="D32" s="6" t="s">
        <v>885</v>
      </c>
      <c r="E32" s="4" t="str">
        <f ca="1">IF(J32&lt;&gt;"",IF(COUNTIF(OFFSET(INDIRECT(ADDRESS(MIN(J:J),6),1),0,0,ROW(F32)-MIN(J:J)+1),F32)&gt;1,"",MAX(E$1:E31)+1),"")</f>
        <v/>
      </c>
      <c r="F32" s="6" t="s">
        <v>16</v>
      </c>
      <c r="G32" s="4" t="str">
        <f ca="1">IF(K32&lt;&gt;"",IF(COUNTIF(OFFSET(INDIRECT(ADDRESS(MIN(K:K),8),1),0,0,ROW(H32)-MIN(K:K)+1),H32)&gt;1,"",MAX(G$1:G31)+1),"")</f>
        <v/>
      </c>
      <c r="H32" s="6" t="s">
        <v>1155</v>
      </c>
      <c r="I32" s="7" t="s">
        <v>55</v>
      </c>
      <c r="J32" s="1" t="str">
        <f>IF(D32=listes!$B$5,ROW(D32),"")</f>
        <v/>
      </c>
      <c r="K32" s="1" t="str">
        <f>IF(AND(D32=listes!$B$5,F32=listes!$C$5),ROW(H32),"")</f>
        <v/>
      </c>
    </row>
    <row r="33" spans="1:11" ht="21.4" customHeight="1" x14ac:dyDescent="0.55000000000000004">
      <c r="A33" s="22">
        <v>7572</v>
      </c>
      <c r="B33" s="11" t="s">
        <v>1156</v>
      </c>
      <c r="C33" s="4" t="str">
        <f>IF(COUNTIF(D$1:D32,D33)&gt;0,"",MAX(C$1:C32)+1)</f>
        <v/>
      </c>
      <c r="D33" s="6" t="s">
        <v>885</v>
      </c>
      <c r="E33" s="4" t="str">
        <f ca="1">IF(J33&lt;&gt;"",IF(COUNTIF(OFFSET(INDIRECT(ADDRESS(MIN(J:J),6),1),0,0,ROW(F33)-MIN(J:J)+1),F33)&gt;1,"",MAX(E$1:E32)+1),"")</f>
        <v/>
      </c>
      <c r="F33" s="6" t="s">
        <v>16</v>
      </c>
      <c r="G33" s="4" t="str">
        <f ca="1">IF(K33&lt;&gt;"",IF(COUNTIF(OFFSET(INDIRECT(ADDRESS(MIN(K:K),8),1),0,0,ROW(H33)-MIN(K:K)+1),H33)&gt;1,"",MAX(G$1:G32)+1),"")</f>
        <v/>
      </c>
      <c r="H33" s="6" t="s">
        <v>1157</v>
      </c>
      <c r="I33" s="7" t="s">
        <v>1158</v>
      </c>
      <c r="J33" s="1" t="str">
        <f>IF(D33=listes!$B$5,ROW(D33),"")</f>
        <v/>
      </c>
      <c r="K33" s="1" t="str">
        <f>IF(AND(D33=listes!$B$5,F33=listes!$C$5),ROW(H33),"")</f>
        <v/>
      </c>
    </row>
    <row r="34" spans="1:11" ht="21.4" customHeight="1" x14ac:dyDescent="0.55000000000000004">
      <c r="A34" s="22">
        <v>7573</v>
      </c>
      <c r="B34" s="11" t="s">
        <v>1159</v>
      </c>
      <c r="C34" s="4" t="str">
        <f>IF(COUNTIF(D$1:D33,D34)&gt;0,"",MAX(C$1:C33)+1)</f>
        <v/>
      </c>
      <c r="D34" s="6" t="s">
        <v>885</v>
      </c>
      <c r="E34" s="4" t="str">
        <f ca="1">IF(J34&lt;&gt;"",IF(COUNTIF(OFFSET(INDIRECT(ADDRESS(MIN(J:J),6),1),0,0,ROW(F34)-MIN(J:J)+1),F34)&gt;1,"",MAX(E$1:E33)+1),"")</f>
        <v/>
      </c>
      <c r="F34" s="6" t="s">
        <v>16</v>
      </c>
      <c r="G34" s="4" t="str">
        <f ca="1">IF(K34&lt;&gt;"",IF(COUNTIF(OFFSET(INDIRECT(ADDRESS(MIN(K:K),8),1),0,0,ROW(H34)-MIN(K:K)+1),H34)&gt;1,"",MAX(G$1:G33)+1),"")</f>
        <v/>
      </c>
      <c r="H34" s="6" t="s">
        <v>1157</v>
      </c>
      <c r="I34" s="7" t="s">
        <v>55</v>
      </c>
      <c r="J34" s="1" t="str">
        <f>IF(D34=listes!$B$5,ROW(D34),"")</f>
        <v/>
      </c>
      <c r="K34" s="1" t="str">
        <f>IF(AND(D34=listes!$B$5,F34=listes!$C$5),ROW(H34),"")</f>
        <v/>
      </c>
    </row>
    <row r="35" spans="1:11" ht="21.4" customHeight="1" x14ac:dyDescent="0.55000000000000004">
      <c r="A35" s="22">
        <v>7574</v>
      </c>
      <c r="B35" s="11" t="s">
        <v>1160</v>
      </c>
      <c r="C35" s="4" t="str">
        <f>IF(COUNTIF(D$1:D34,D35)&gt;0,"",MAX(C$1:C34)+1)</f>
        <v/>
      </c>
      <c r="D35" s="6" t="s">
        <v>885</v>
      </c>
      <c r="E35" s="4" t="str">
        <f ca="1">IF(J35&lt;&gt;"",IF(COUNTIF(OFFSET(INDIRECT(ADDRESS(MIN(J:J),6),1),0,0,ROW(F35)-MIN(J:J)+1),F35)&gt;1,"",MAX(E$1:E34)+1),"")</f>
        <v/>
      </c>
      <c r="F35" s="6" t="s">
        <v>16</v>
      </c>
      <c r="G35" s="4" t="str">
        <f ca="1">IF(K35&lt;&gt;"",IF(COUNTIF(OFFSET(INDIRECT(ADDRESS(MIN(K:K),8),1),0,0,ROW(H35)-MIN(K:K)+1),H35)&gt;1,"",MAX(G$1:G34)+1),"")</f>
        <v/>
      </c>
      <c r="H35" s="6" t="s">
        <v>1157</v>
      </c>
      <c r="I35" s="7" t="s">
        <v>1161</v>
      </c>
      <c r="J35" s="1" t="str">
        <f>IF(D35=listes!$B$5,ROW(D35),"")</f>
        <v/>
      </c>
      <c r="K35" s="1" t="str">
        <f>IF(AND(D35=listes!$B$5,F35=listes!$C$5),ROW(H35),"")</f>
        <v/>
      </c>
    </row>
    <row r="36" spans="1:11" ht="21.4" customHeight="1" x14ac:dyDescent="0.55000000000000004">
      <c r="A36" s="22">
        <v>7576</v>
      </c>
      <c r="B36" s="11" t="s">
        <v>1164</v>
      </c>
      <c r="C36" s="4" t="str">
        <f>IF(COUNTIF(D$1:D35,D36)&gt;0,"",MAX(C$1:C35)+1)</f>
        <v/>
      </c>
      <c r="D36" s="6" t="s">
        <v>885</v>
      </c>
      <c r="E36" s="4" t="str">
        <f ca="1">IF(J36&lt;&gt;"",IF(COUNTIF(OFFSET(INDIRECT(ADDRESS(MIN(J:J),6),1),0,0,ROW(F36)-MIN(J:J)+1),F36)&gt;1,"",MAX(E$1:E35)+1),"")</f>
        <v/>
      </c>
      <c r="F36" s="6" t="s">
        <v>16</v>
      </c>
      <c r="G36" s="4" t="str">
        <f ca="1">IF(K36&lt;&gt;"",IF(COUNTIF(OFFSET(INDIRECT(ADDRESS(MIN(K:K),8),1),0,0,ROW(H36)-MIN(K:K)+1),H36)&gt;1,"",MAX(G$1:G35)+1),"")</f>
        <v/>
      </c>
      <c r="H36" s="6" t="s">
        <v>1157</v>
      </c>
      <c r="I36" s="7" t="s">
        <v>55</v>
      </c>
      <c r="J36" s="1" t="str">
        <f>IF(D36=listes!$B$5,ROW(D36),"")</f>
        <v/>
      </c>
      <c r="K36" s="1" t="str">
        <f>IF(AND(D36=listes!$B$5,F36=listes!$C$5),ROW(H36),"")</f>
        <v/>
      </c>
    </row>
    <row r="37" spans="1:11" ht="21.4" customHeight="1" x14ac:dyDescent="0.55000000000000004">
      <c r="A37" s="22">
        <v>7577</v>
      </c>
      <c r="B37" s="11" t="s">
        <v>1165</v>
      </c>
      <c r="C37" s="4" t="str">
        <f>IF(COUNTIF(D$1:D36,D37)&gt;0,"",MAX(C$1:C36)+1)</f>
        <v/>
      </c>
      <c r="D37" s="6" t="s">
        <v>885</v>
      </c>
      <c r="E37" s="4" t="str">
        <f ca="1">IF(J37&lt;&gt;"",IF(COUNTIF(OFFSET(INDIRECT(ADDRESS(MIN(J:J),6),1),0,0,ROW(F37)-MIN(J:J)+1),F37)&gt;1,"",MAX(E$1:E36)+1),"")</f>
        <v/>
      </c>
      <c r="F37" s="6" t="s">
        <v>16</v>
      </c>
      <c r="G37" s="4" t="str">
        <f ca="1">IF(K37&lt;&gt;"",IF(COUNTIF(OFFSET(INDIRECT(ADDRESS(MIN(K:K),8),1),0,0,ROW(H37)-MIN(K:K)+1),H37)&gt;1,"",MAX(G$1:G36)+1),"")</f>
        <v/>
      </c>
      <c r="H37" s="6" t="s">
        <v>1157</v>
      </c>
      <c r="I37" s="7" t="s">
        <v>55</v>
      </c>
      <c r="J37" s="1" t="str">
        <f>IF(D37=listes!$B$5,ROW(D37),"")</f>
        <v/>
      </c>
      <c r="K37" s="1" t="str">
        <f>IF(AND(D37=listes!$B$5,F37=listes!$C$5),ROW(H37),"")</f>
        <v/>
      </c>
    </row>
    <row r="38" spans="1:11" ht="21.4" customHeight="1" x14ac:dyDescent="0.55000000000000004">
      <c r="A38" s="22">
        <v>7578</v>
      </c>
      <c r="B38" s="11" t="s">
        <v>1166</v>
      </c>
      <c r="C38" s="4" t="str">
        <f>IF(COUNTIF(D$1:D37,D38)&gt;0,"",MAX(C$1:C37)+1)</f>
        <v/>
      </c>
      <c r="D38" s="6" t="s">
        <v>885</v>
      </c>
      <c r="E38" s="4" t="str">
        <f ca="1">IF(J38&lt;&gt;"",IF(COUNTIF(OFFSET(INDIRECT(ADDRESS(MIN(J:J),6),1),0,0,ROW(F38)-MIN(J:J)+1),F38)&gt;1,"",MAX(E$1:E37)+1),"")</f>
        <v/>
      </c>
      <c r="F38" s="6" t="s">
        <v>16</v>
      </c>
      <c r="G38" s="4" t="str">
        <f ca="1">IF(K38&lt;&gt;"",IF(COUNTIF(OFFSET(INDIRECT(ADDRESS(MIN(K:K),8),1),0,0,ROW(H38)-MIN(K:K)+1),H38)&gt;1,"",MAX(G$1:G37)+1),"")</f>
        <v/>
      </c>
      <c r="H38" s="6" t="s">
        <v>1157</v>
      </c>
      <c r="I38" s="7" t="s">
        <v>55</v>
      </c>
      <c r="J38" s="1" t="str">
        <f>IF(D38=listes!$B$5,ROW(D38),"")</f>
        <v/>
      </c>
      <c r="K38" s="1" t="str">
        <f>IF(AND(D38=listes!$B$5,F38=listes!$C$5),ROW(H38),"")</f>
        <v/>
      </c>
    </row>
    <row r="39" spans="1:11" ht="21.4" customHeight="1" x14ac:dyDescent="0.55000000000000004">
      <c r="A39" s="22">
        <v>7579</v>
      </c>
      <c r="B39" s="11" t="s">
        <v>1167</v>
      </c>
      <c r="C39" s="4" t="str">
        <f>IF(COUNTIF(D$1:D38,D39)&gt;0,"",MAX(C$1:C38)+1)</f>
        <v/>
      </c>
      <c r="D39" s="6" t="s">
        <v>885</v>
      </c>
      <c r="E39" s="4" t="str">
        <f ca="1">IF(J39&lt;&gt;"",IF(COUNTIF(OFFSET(INDIRECT(ADDRESS(MIN(J:J),6),1),0,0,ROW(F39)-MIN(J:J)+1),F39)&gt;1,"",MAX(E$1:E38)+1),"")</f>
        <v/>
      </c>
      <c r="F39" s="6" t="s">
        <v>16</v>
      </c>
      <c r="G39" s="4" t="str">
        <f ca="1">IF(K39&lt;&gt;"",IF(COUNTIF(OFFSET(INDIRECT(ADDRESS(MIN(K:K),8),1),0,0,ROW(H39)-MIN(K:K)+1),H39)&gt;1,"",MAX(G$1:G38)+1),"")</f>
        <v/>
      </c>
      <c r="H39" s="6" t="s">
        <v>1157</v>
      </c>
      <c r="I39" s="7" t="s">
        <v>55</v>
      </c>
      <c r="J39" s="1" t="str">
        <f>IF(D39=listes!$B$5,ROW(D39),"")</f>
        <v/>
      </c>
      <c r="K39" s="1" t="str">
        <f>IF(AND(D39=listes!$B$5,F39=listes!$C$5),ROW(H39),"")</f>
        <v/>
      </c>
    </row>
    <row r="40" spans="1:11" ht="21.4" customHeight="1" x14ac:dyDescent="0.55000000000000004">
      <c r="A40" s="22">
        <v>7580</v>
      </c>
      <c r="B40" s="11" t="s">
        <v>1168</v>
      </c>
      <c r="C40" s="4" t="str">
        <f>IF(COUNTIF(D$1:D39,D40)&gt;0,"",MAX(C$1:C39)+1)</f>
        <v/>
      </c>
      <c r="D40" s="6" t="s">
        <v>885</v>
      </c>
      <c r="E40" s="4" t="str">
        <f ca="1">IF(J40&lt;&gt;"",IF(COUNTIF(OFFSET(INDIRECT(ADDRESS(MIN(J:J),6),1),0,0,ROW(F40)-MIN(J:J)+1),F40)&gt;1,"",MAX(E$1:E39)+1),"")</f>
        <v/>
      </c>
      <c r="F40" s="6" t="s">
        <v>16</v>
      </c>
      <c r="G40" s="4" t="str">
        <f ca="1">IF(K40&lt;&gt;"",IF(COUNTIF(OFFSET(INDIRECT(ADDRESS(MIN(K:K),8),1),0,0,ROW(H40)-MIN(K:K)+1),H40)&gt;1,"",MAX(G$1:G39)+1),"")</f>
        <v/>
      </c>
      <c r="H40" s="6" t="s">
        <v>1157</v>
      </c>
      <c r="I40" s="7" t="s">
        <v>55</v>
      </c>
      <c r="J40" s="1" t="str">
        <f>IF(D40=listes!$B$5,ROW(D40),"")</f>
        <v/>
      </c>
      <c r="K40" s="1" t="str">
        <f>IF(AND(D40=listes!$B$5,F40=listes!$C$5),ROW(H40),"")</f>
        <v/>
      </c>
    </row>
    <row r="41" spans="1:11" ht="21.4" customHeight="1" x14ac:dyDescent="0.55000000000000004">
      <c r="A41" s="22">
        <v>7581</v>
      </c>
      <c r="B41" s="11" t="s">
        <v>1169</v>
      </c>
      <c r="C41" s="4" t="str">
        <f>IF(COUNTIF(D$1:D40,D41)&gt;0,"",MAX(C$1:C40)+1)</f>
        <v/>
      </c>
      <c r="D41" s="6" t="s">
        <v>885</v>
      </c>
      <c r="E41" s="4" t="str">
        <f ca="1">IF(J41&lt;&gt;"",IF(COUNTIF(OFFSET(INDIRECT(ADDRESS(MIN(J:J),6),1),0,0,ROW(F41)-MIN(J:J)+1),F41)&gt;1,"",MAX(E$1:E40)+1),"")</f>
        <v/>
      </c>
      <c r="F41" s="6" t="s">
        <v>16</v>
      </c>
      <c r="G41" s="4" t="str">
        <f ca="1">IF(K41&lt;&gt;"",IF(COUNTIF(OFFSET(INDIRECT(ADDRESS(MIN(K:K),8),1),0,0,ROW(H41)-MIN(K:K)+1),H41)&gt;1,"",MAX(G$1:G40)+1),"")</f>
        <v/>
      </c>
      <c r="H41" s="6" t="s">
        <v>1157</v>
      </c>
      <c r="I41" s="7" t="s">
        <v>55</v>
      </c>
      <c r="J41" s="1" t="str">
        <f>IF(D41=listes!$B$5,ROW(D41),"")</f>
        <v/>
      </c>
      <c r="K41" s="1" t="str">
        <f>IF(AND(D41=listes!$B$5,F41=listes!$C$5),ROW(H41),"")</f>
        <v/>
      </c>
    </row>
    <row r="42" spans="1:11" ht="21.4" customHeight="1" x14ac:dyDescent="0.55000000000000004">
      <c r="A42" s="22">
        <v>7582</v>
      </c>
      <c r="B42" s="11" t="s">
        <v>1170</v>
      </c>
      <c r="C42" s="4" t="str">
        <f>IF(COUNTIF(D$1:D41,D42)&gt;0,"",MAX(C$1:C41)+1)</f>
        <v/>
      </c>
      <c r="D42" s="6" t="s">
        <v>885</v>
      </c>
      <c r="E42" s="4" t="str">
        <f ca="1">IF(J42&lt;&gt;"",IF(COUNTIF(OFFSET(INDIRECT(ADDRESS(MIN(J:J),6),1),0,0,ROW(F42)-MIN(J:J)+1),F42)&gt;1,"",MAX(E$1:E41)+1),"")</f>
        <v/>
      </c>
      <c r="F42" s="6" t="s">
        <v>16</v>
      </c>
      <c r="G42" s="4" t="str">
        <f ca="1">IF(K42&lt;&gt;"",IF(COUNTIF(OFFSET(INDIRECT(ADDRESS(MIN(K:K),8),1),0,0,ROW(H42)-MIN(K:K)+1),H42)&gt;1,"",MAX(G$1:G41)+1),"")</f>
        <v/>
      </c>
      <c r="H42" s="6" t="s">
        <v>1157</v>
      </c>
      <c r="I42" s="7" t="s">
        <v>55</v>
      </c>
      <c r="J42" s="1" t="str">
        <f>IF(D42=listes!$B$5,ROW(D42),"")</f>
        <v/>
      </c>
      <c r="K42" s="1" t="str">
        <f>IF(AND(D42=listes!$B$5,F42=listes!$C$5),ROW(H42),"")</f>
        <v/>
      </c>
    </row>
    <row r="43" spans="1:11" ht="21.4" customHeight="1" x14ac:dyDescent="0.55000000000000004">
      <c r="A43" s="22">
        <v>7583</v>
      </c>
      <c r="B43" s="11" t="s">
        <v>1171</v>
      </c>
      <c r="C43" s="4" t="str">
        <f>IF(COUNTIF(D$1:D42,D43)&gt;0,"",MAX(C$1:C42)+1)</f>
        <v/>
      </c>
      <c r="D43" s="6" t="s">
        <v>885</v>
      </c>
      <c r="E43" s="4" t="str">
        <f ca="1">IF(J43&lt;&gt;"",IF(COUNTIF(OFFSET(INDIRECT(ADDRESS(MIN(J:J),6),1),0,0,ROW(F43)-MIN(J:J)+1),F43)&gt;1,"",MAX(E$1:E42)+1),"")</f>
        <v/>
      </c>
      <c r="F43" s="6" t="s">
        <v>16</v>
      </c>
      <c r="G43" s="4" t="str">
        <f ca="1">IF(K43&lt;&gt;"",IF(COUNTIF(OFFSET(INDIRECT(ADDRESS(MIN(K:K),8),1),0,0,ROW(H43)-MIN(K:K)+1),H43)&gt;1,"",MAX(G$1:G42)+1),"")</f>
        <v/>
      </c>
      <c r="H43" s="6" t="s">
        <v>1157</v>
      </c>
      <c r="I43" s="7" t="s">
        <v>55</v>
      </c>
      <c r="J43" s="1" t="str">
        <f>IF(D43=listes!$B$5,ROW(D43),"")</f>
        <v/>
      </c>
      <c r="K43" s="1" t="str">
        <f>IF(AND(D43=listes!$B$5,F43=listes!$C$5),ROW(H43),"")</f>
        <v/>
      </c>
    </row>
    <row r="44" spans="1:11" ht="21.4" customHeight="1" x14ac:dyDescent="0.55000000000000004">
      <c r="A44" s="22">
        <v>7584</v>
      </c>
      <c r="B44" s="11" t="s">
        <v>1172</v>
      </c>
      <c r="C44" s="4" t="str">
        <f>IF(COUNTIF(D$1:D43,D44)&gt;0,"",MAX(C$1:C43)+1)</f>
        <v/>
      </c>
      <c r="D44" s="6" t="s">
        <v>885</v>
      </c>
      <c r="E44" s="4" t="str">
        <f ca="1">IF(J44&lt;&gt;"",IF(COUNTIF(OFFSET(INDIRECT(ADDRESS(MIN(J:J),6),1),0,0,ROW(F44)-MIN(J:J)+1),F44)&gt;1,"",MAX(E$1:E43)+1),"")</f>
        <v/>
      </c>
      <c r="F44" s="6" t="s">
        <v>16</v>
      </c>
      <c r="G44" s="4" t="str">
        <f ca="1">IF(K44&lt;&gt;"",IF(COUNTIF(OFFSET(INDIRECT(ADDRESS(MIN(K:K),8),1),0,0,ROW(H44)-MIN(K:K)+1),H44)&gt;1,"",MAX(G$1:G43)+1),"")</f>
        <v/>
      </c>
      <c r="H44" s="6" t="s">
        <v>1157</v>
      </c>
      <c r="I44" s="7" t="s">
        <v>55</v>
      </c>
      <c r="J44" s="1" t="str">
        <f>IF(D44=listes!$B$5,ROW(D44),"")</f>
        <v/>
      </c>
      <c r="K44" s="1" t="str">
        <f>IF(AND(D44=listes!$B$5,F44=listes!$C$5),ROW(H44),"")</f>
        <v/>
      </c>
    </row>
    <row r="45" spans="1:11" ht="21.4" customHeight="1" x14ac:dyDescent="0.55000000000000004">
      <c r="A45" s="22">
        <v>7585</v>
      </c>
      <c r="B45" s="11" t="s">
        <v>1173</v>
      </c>
      <c r="C45" s="4" t="str">
        <f>IF(COUNTIF(D$1:D44,D45)&gt;0,"",MAX(C$1:C44)+1)</f>
        <v/>
      </c>
      <c r="D45" s="6" t="s">
        <v>885</v>
      </c>
      <c r="E45" s="4" t="str">
        <f ca="1">IF(J45&lt;&gt;"",IF(COUNTIF(OFFSET(INDIRECT(ADDRESS(MIN(J:J),6),1),0,0,ROW(F45)-MIN(J:J)+1),F45)&gt;1,"",MAX(E$1:E44)+1),"")</f>
        <v/>
      </c>
      <c r="F45" s="6" t="s">
        <v>16</v>
      </c>
      <c r="G45" s="4" t="str">
        <f ca="1">IF(K45&lt;&gt;"",IF(COUNTIF(OFFSET(INDIRECT(ADDRESS(MIN(K:K),8),1),0,0,ROW(H45)-MIN(K:K)+1),H45)&gt;1,"",MAX(G$1:G44)+1),"")</f>
        <v/>
      </c>
      <c r="H45" s="6" t="s">
        <v>1157</v>
      </c>
      <c r="I45" s="7" t="s">
        <v>55</v>
      </c>
      <c r="J45" s="1" t="str">
        <f>IF(D45=listes!$B$5,ROW(D45),"")</f>
        <v/>
      </c>
      <c r="K45" s="1" t="str">
        <f>IF(AND(D45=listes!$B$5,F45=listes!$C$5),ROW(H45),"")</f>
        <v/>
      </c>
    </row>
    <row r="46" spans="1:11" ht="21.4" customHeight="1" x14ac:dyDescent="0.55000000000000004">
      <c r="A46" s="22">
        <v>7586</v>
      </c>
      <c r="B46" s="11" t="s">
        <v>1174</v>
      </c>
      <c r="C46" s="4" t="str">
        <f>IF(COUNTIF(D$1:D45,D46)&gt;0,"",MAX(C$1:C45)+1)</f>
        <v/>
      </c>
      <c r="D46" s="6" t="s">
        <v>885</v>
      </c>
      <c r="E46" s="4" t="str">
        <f ca="1">IF(J46&lt;&gt;"",IF(COUNTIF(OFFSET(INDIRECT(ADDRESS(MIN(J:J),6),1),0,0,ROW(F46)-MIN(J:J)+1),F46)&gt;1,"",MAX(E$1:E45)+1),"")</f>
        <v/>
      </c>
      <c r="F46" s="6" t="s">
        <v>16</v>
      </c>
      <c r="G46" s="4" t="str">
        <f ca="1">IF(K46&lt;&gt;"",IF(COUNTIF(OFFSET(INDIRECT(ADDRESS(MIN(K:K),8),1),0,0,ROW(H46)-MIN(K:K)+1),H46)&gt;1,"",MAX(G$1:G45)+1),"")</f>
        <v/>
      </c>
      <c r="H46" s="6" t="s">
        <v>1157</v>
      </c>
      <c r="I46" s="7" t="s">
        <v>55</v>
      </c>
      <c r="J46" s="1" t="str">
        <f>IF(D46=listes!$B$5,ROW(D46),"")</f>
        <v/>
      </c>
      <c r="K46" s="1" t="str">
        <f>IF(AND(D46=listes!$B$5,F46=listes!$C$5),ROW(H46),"")</f>
        <v/>
      </c>
    </row>
    <row r="47" spans="1:11" ht="21.4" customHeight="1" x14ac:dyDescent="0.55000000000000004">
      <c r="A47" s="22">
        <v>1182</v>
      </c>
      <c r="B47" s="11" t="s">
        <v>1003</v>
      </c>
      <c r="C47" s="4" t="str">
        <f>IF(COUNTIF(D$1:D46,D47)&gt;0,"",MAX(C$1:C46)+1)</f>
        <v/>
      </c>
      <c r="D47" s="6" t="s">
        <v>885</v>
      </c>
      <c r="E47" s="4" t="str">
        <f ca="1">IF(J47&lt;&gt;"",IF(COUNTIF(OFFSET(INDIRECT(ADDRESS(MIN(J:J),6),1),0,0,ROW(F47)-MIN(J:J)+1),F47)&gt;1,"",MAX(E$1:E46)+1),"")</f>
        <v/>
      </c>
      <c r="F47" s="6" t="s">
        <v>998</v>
      </c>
      <c r="G47" s="4" t="str">
        <f ca="1">IF(K47&lt;&gt;"",IF(COUNTIF(OFFSET(INDIRECT(ADDRESS(MIN(K:K),8),1),0,0,ROW(H47)-MIN(K:K)+1),H47)&gt;1,"",MAX(G$1:G46)+1),"")</f>
        <v/>
      </c>
      <c r="H47" s="6" t="s">
        <v>886</v>
      </c>
      <c r="I47" s="7" t="s">
        <v>55</v>
      </c>
      <c r="J47" s="1" t="str">
        <f>IF(D47=listes!$B$5,ROW(D47),"")</f>
        <v/>
      </c>
      <c r="K47" s="1" t="str">
        <f>IF(AND(D47=listes!$B$5,F47=listes!$C$5),ROW(H47),"")</f>
        <v/>
      </c>
    </row>
    <row r="48" spans="1:11" ht="21.4" customHeight="1" x14ac:dyDescent="0.55000000000000004">
      <c r="A48" s="22">
        <v>1176</v>
      </c>
      <c r="B48" s="11" t="s">
        <v>1847</v>
      </c>
      <c r="C48" s="4" t="str">
        <f>IF(COUNTIF(D$1:D47,D48)&gt;0,"",MAX(C$1:C47)+1)</f>
        <v/>
      </c>
      <c r="D48" s="6" t="s">
        <v>885</v>
      </c>
      <c r="E48" s="4" t="str">
        <f ca="1">IF(J48&lt;&gt;"",IF(COUNTIF(OFFSET(INDIRECT(ADDRESS(MIN(J:J),6),1),0,0,ROW(F48)-MIN(J:J)+1),F48)&gt;1,"",MAX(E$1:E47)+1),"")</f>
        <v/>
      </c>
      <c r="F48" s="6" t="s">
        <v>998</v>
      </c>
      <c r="G48" s="4" t="str">
        <f ca="1">IF(K48&lt;&gt;"",IF(COUNTIF(OFFSET(INDIRECT(ADDRESS(MIN(K:K),8),1),0,0,ROW(H48)-MIN(K:K)+1),H48)&gt;1,"",MAX(G$1:G47)+1),"")</f>
        <v/>
      </c>
      <c r="H48" s="6" t="s">
        <v>886</v>
      </c>
      <c r="I48" s="7" t="s">
        <v>1848</v>
      </c>
      <c r="J48" s="1" t="str">
        <f>IF(D48=listes!$B$5,ROW(D48),"")</f>
        <v/>
      </c>
      <c r="K48" s="1" t="str">
        <f>IF(AND(D48=listes!$B$5,F48=listes!$C$5),ROW(H48),"")</f>
        <v/>
      </c>
    </row>
    <row r="49" spans="1:11" ht="21.4" customHeight="1" x14ac:dyDescent="0.55000000000000004">
      <c r="A49" s="22">
        <v>1179</v>
      </c>
      <c r="B49" s="11" t="s">
        <v>997</v>
      </c>
      <c r="C49" s="4" t="str">
        <f>IF(COUNTIF(D$1:D48,D49)&gt;0,"",MAX(C$1:C48)+1)</f>
        <v/>
      </c>
      <c r="D49" s="6" t="s">
        <v>885</v>
      </c>
      <c r="E49" s="4" t="str">
        <f ca="1">IF(J49&lt;&gt;"",IF(COUNTIF(OFFSET(INDIRECT(ADDRESS(MIN(J:J),6),1),0,0,ROW(F49)-MIN(J:J)+1),F49)&gt;1,"",MAX(E$1:E48)+1),"")</f>
        <v/>
      </c>
      <c r="F49" s="6" t="s">
        <v>998</v>
      </c>
      <c r="G49" s="4" t="str">
        <f ca="1">IF(K49&lt;&gt;"",IF(COUNTIF(OFFSET(INDIRECT(ADDRESS(MIN(K:K),8),1),0,0,ROW(H49)-MIN(K:K)+1),H49)&gt;1,"",MAX(G$1:G48)+1),"")</f>
        <v/>
      </c>
      <c r="H49" s="6" t="s">
        <v>999</v>
      </c>
      <c r="I49" s="7" t="s">
        <v>55</v>
      </c>
      <c r="J49" s="1" t="str">
        <f>IF(D49=listes!$B$5,ROW(D49),"")</f>
        <v/>
      </c>
      <c r="K49" s="1" t="str">
        <f>IF(AND(D49=listes!$B$5,F49=listes!$C$5),ROW(H49),"")</f>
        <v/>
      </c>
    </row>
    <row r="50" spans="1:11" ht="21.4" customHeight="1" x14ac:dyDescent="0.55000000000000004">
      <c r="A50" s="22">
        <v>1183</v>
      </c>
      <c r="B50" s="11" t="s">
        <v>1004</v>
      </c>
      <c r="C50" s="4" t="str">
        <f>IF(COUNTIF(D$1:D49,D50)&gt;0,"",MAX(C$1:C49)+1)</f>
        <v/>
      </c>
      <c r="D50" s="6" t="s">
        <v>885</v>
      </c>
      <c r="E50" s="4" t="str">
        <f ca="1">IF(J50&lt;&gt;"",IF(COUNTIF(OFFSET(INDIRECT(ADDRESS(MIN(J:J),6),1),0,0,ROW(F50)-MIN(J:J)+1),F50)&gt;1,"",MAX(E$1:E49)+1),"")</f>
        <v/>
      </c>
      <c r="F50" s="6" t="s">
        <v>998</v>
      </c>
      <c r="G50" s="4" t="str">
        <f ca="1">IF(K50&lt;&gt;"",IF(COUNTIF(OFFSET(INDIRECT(ADDRESS(MIN(K:K),8),1),0,0,ROW(H50)-MIN(K:K)+1),H50)&gt;1,"",MAX(G$1:G49)+1),"")</f>
        <v/>
      </c>
      <c r="H50" s="6" t="s">
        <v>999</v>
      </c>
      <c r="I50" s="7" t="s">
        <v>55</v>
      </c>
      <c r="J50" s="1" t="str">
        <f>IF(D50=listes!$B$5,ROW(D50),"")</f>
        <v/>
      </c>
      <c r="K50" s="1" t="str">
        <f>IF(AND(D50=listes!$B$5,F50=listes!$C$5),ROW(H50),"")</f>
        <v/>
      </c>
    </row>
    <row r="51" spans="1:11" ht="21.4" customHeight="1" x14ac:dyDescent="0.55000000000000004">
      <c r="A51" s="22">
        <v>1184</v>
      </c>
      <c r="B51" s="11" t="s">
        <v>1005</v>
      </c>
      <c r="C51" s="4" t="str">
        <f>IF(COUNTIF(D$1:D50,D51)&gt;0,"",MAX(C$1:C50)+1)</f>
        <v/>
      </c>
      <c r="D51" s="6" t="s">
        <v>885</v>
      </c>
      <c r="E51" s="4" t="str">
        <f ca="1">IF(J51&lt;&gt;"",IF(COUNTIF(OFFSET(INDIRECT(ADDRESS(MIN(J:J),6),1),0,0,ROW(F51)-MIN(J:J)+1),F51)&gt;1,"",MAX(E$1:E50)+1),"")</f>
        <v/>
      </c>
      <c r="F51" s="6" t="s">
        <v>998</v>
      </c>
      <c r="G51" s="4" t="str">
        <f ca="1">IF(K51&lt;&gt;"",IF(COUNTIF(OFFSET(INDIRECT(ADDRESS(MIN(K:K),8),1),0,0,ROW(H51)-MIN(K:K)+1),H51)&gt;1,"",MAX(G$1:G50)+1),"")</f>
        <v/>
      </c>
      <c r="H51" s="6" t="s">
        <v>999</v>
      </c>
      <c r="I51" s="7" t="s">
        <v>55</v>
      </c>
      <c r="J51" s="1" t="str">
        <f>IF(D51=listes!$B$5,ROW(D51),"")</f>
        <v/>
      </c>
      <c r="K51" s="1" t="str">
        <f>IF(AND(D51=listes!$B$5,F51=listes!$C$5),ROW(H51),"")</f>
        <v/>
      </c>
    </row>
    <row r="52" spans="1:11" ht="21.4" customHeight="1" x14ac:dyDescent="0.55000000000000004">
      <c r="A52" s="22">
        <v>1185</v>
      </c>
      <c r="B52" s="11" t="s">
        <v>1006</v>
      </c>
      <c r="C52" s="4" t="str">
        <f>IF(COUNTIF(D$1:D51,D52)&gt;0,"",MAX(C$1:C51)+1)</f>
        <v/>
      </c>
      <c r="D52" s="6" t="s">
        <v>885</v>
      </c>
      <c r="E52" s="4" t="str">
        <f ca="1">IF(J52&lt;&gt;"",IF(COUNTIF(OFFSET(INDIRECT(ADDRESS(MIN(J:J),6),1),0,0,ROW(F52)-MIN(J:J)+1),F52)&gt;1,"",MAX(E$1:E51)+1),"")</f>
        <v/>
      </c>
      <c r="F52" s="6" t="s">
        <v>998</v>
      </c>
      <c r="G52" s="4" t="str">
        <f ca="1">IF(K52&lt;&gt;"",IF(COUNTIF(OFFSET(INDIRECT(ADDRESS(MIN(K:K),8),1),0,0,ROW(H52)-MIN(K:K)+1),H52)&gt;1,"",MAX(G$1:G51)+1),"")</f>
        <v/>
      </c>
      <c r="H52" s="6" t="s">
        <v>999</v>
      </c>
      <c r="I52" s="7" t="s">
        <v>55</v>
      </c>
      <c r="J52" s="1" t="str">
        <f>IF(D52=listes!$B$5,ROW(D52),"")</f>
        <v/>
      </c>
      <c r="K52" s="1" t="str">
        <f>IF(AND(D52=listes!$B$5,F52=listes!$C$5),ROW(H52),"")</f>
        <v/>
      </c>
    </row>
    <row r="53" spans="1:11" ht="21.4" customHeight="1" x14ac:dyDescent="0.55000000000000004">
      <c r="A53" s="22">
        <v>1186</v>
      </c>
      <c r="B53" s="11" t="s">
        <v>1007</v>
      </c>
      <c r="C53" s="4" t="str">
        <f>IF(COUNTIF(D$1:D52,D53)&gt;0,"",MAX(C$1:C52)+1)</f>
        <v/>
      </c>
      <c r="D53" s="6" t="s">
        <v>885</v>
      </c>
      <c r="E53" s="4" t="str">
        <f ca="1">IF(J53&lt;&gt;"",IF(COUNTIF(OFFSET(INDIRECT(ADDRESS(MIN(J:J),6),1),0,0,ROW(F53)-MIN(J:J)+1),F53)&gt;1,"",MAX(E$1:E52)+1),"")</f>
        <v/>
      </c>
      <c r="F53" s="6" t="s">
        <v>998</v>
      </c>
      <c r="G53" s="4" t="str">
        <f ca="1">IF(K53&lt;&gt;"",IF(COUNTIF(OFFSET(INDIRECT(ADDRESS(MIN(K:K),8),1),0,0,ROW(H53)-MIN(K:K)+1),H53)&gt;1,"",MAX(G$1:G52)+1),"")</f>
        <v/>
      </c>
      <c r="H53" s="6" t="s">
        <v>999</v>
      </c>
      <c r="I53" s="7" t="s">
        <v>55</v>
      </c>
      <c r="J53" s="1" t="str">
        <f>IF(D53=listes!$B$5,ROW(D53),"")</f>
        <v/>
      </c>
      <c r="K53" s="1" t="str">
        <f>IF(AND(D53=listes!$B$5,F53=listes!$C$5),ROW(H53),"")</f>
        <v/>
      </c>
    </row>
    <row r="54" spans="1:11" ht="21.4" customHeight="1" x14ac:dyDescent="0.55000000000000004">
      <c r="A54" s="22">
        <v>1187</v>
      </c>
      <c r="B54" s="11" t="s">
        <v>1008</v>
      </c>
      <c r="C54" s="4" t="str">
        <f>IF(COUNTIF(D$1:D53,D54)&gt;0,"",MAX(C$1:C53)+1)</f>
        <v/>
      </c>
      <c r="D54" s="6" t="s">
        <v>885</v>
      </c>
      <c r="E54" s="4" t="str">
        <f ca="1">IF(J54&lt;&gt;"",IF(COUNTIF(OFFSET(INDIRECT(ADDRESS(MIN(J:J),6),1),0,0,ROW(F54)-MIN(J:J)+1),F54)&gt;1,"",MAX(E$1:E53)+1),"")</f>
        <v/>
      </c>
      <c r="F54" s="6" t="s">
        <v>998</v>
      </c>
      <c r="G54" s="4" t="str">
        <f ca="1">IF(K54&lt;&gt;"",IF(COUNTIF(OFFSET(INDIRECT(ADDRESS(MIN(K:K),8),1),0,0,ROW(H54)-MIN(K:K)+1),H54)&gt;1,"",MAX(G$1:G53)+1),"")</f>
        <v/>
      </c>
      <c r="H54" s="6" t="s">
        <v>999</v>
      </c>
      <c r="I54" s="7" t="s">
        <v>55</v>
      </c>
      <c r="J54" s="1" t="str">
        <f>IF(D54=listes!$B$5,ROW(D54),"")</f>
        <v/>
      </c>
      <c r="K54" s="1" t="str">
        <f>IF(AND(D54=listes!$B$5,F54=listes!$C$5),ROW(H54),"")</f>
        <v/>
      </c>
    </row>
    <row r="55" spans="1:11" ht="21.4" customHeight="1" x14ac:dyDescent="0.55000000000000004">
      <c r="A55" s="22">
        <v>1188</v>
      </c>
      <c r="B55" s="11" t="s">
        <v>1009</v>
      </c>
      <c r="C55" s="4" t="str">
        <f>IF(COUNTIF(D$1:D54,D55)&gt;0,"",MAX(C$1:C54)+1)</f>
        <v/>
      </c>
      <c r="D55" s="6" t="s">
        <v>885</v>
      </c>
      <c r="E55" s="4" t="str">
        <f ca="1">IF(J55&lt;&gt;"",IF(COUNTIF(OFFSET(INDIRECT(ADDRESS(MIN(J:J),6),1),0,0,ROW(F55)-MIN(J:J)+1),F55)&gt;1,"",MAX(E$1:E54)+1),"")</f>
        <v/>
      </c>
      <c r="F55" s="6" t="s">
        <v>998</v>
      </c>
      <c r="G55" s="4" t="str">
        <f ca="1">IF(K55&lt;&gt;"",IF(COUNTIF(OFFSET(INDIRECT(ADDRESS(MIN(K:K),8),1),0,0,ROW(H55)-MIN(K:K)+1),H55)&gt;1,"",MAX(G$1:G54)+1),"")</f>
        <v/>
      </c>
      <c r="H55" s="6" t="s">
        <v>999</v>
      </c>
      <c r="I55" s="7" t="s">
        <v>55</v>
      </c>
      <c r="J55" s="1" t="str">
        <f>IF(D55=listes!$B$5,ROW(D55),"")</f>
        <v/>
      </c>
      <c r="K55" s="1" t="str">
        <f>IF(AND(D55=listes!$B$5,F55=listes!$C$5),ROW(H55),"")</f>
        <v/>
      </c>
    </row>
    <row r="56" spans="1:11" ht="21.4" customHeight="1" x14ac:dyDescent="0.55000000000000004">
      <c r="A56" s="22">
        <v>836</v>
      </c>
      <c r="B56" s="11" t="s">
        <v>884</v>
      </c>
      <c r="C56" s="4" t="str">
        <f>IF(COUNTIF(D$1:D55,D56)&gt;0,"",MAX(C$1:C55)+1)</f>
        <v/>
      </c>
      <c r="D56" s="6" t="s">
        <v>885</v>
      </c>
      <c r="E56" s="4" t="str">
        <f ca="1">IF(J56&lt;&gt;"",IF(COUNTIF(OFFSET(INDIRECT(ADDRESS(MIN(J:J),6),1),0,0,ROW(F56)-MIN(J:J)+1),F56)&gt;1,"",MAX(E$1:E55)+1),"")</f>
        <v/>
      </c>
      <c r="F56" s="6" t="s">
        <v>73</v>
      </c>
      <c r="G56" s="4" t="str">
        <f ca="1">IF(K56&lt;&gt;"",IF(COUNTIF(OFFSET(INDIRECT(ADDRESS(MIN(K:K),8),1),0,0,ROW(H56)-MIN(K:K)+1),H56)&gt;1,"",MAX(G$1:G55)+1),"")</f>
        <v/>
      </c>
      <c r="H56" s="6" t="s">
        <v>886</v>
      </c>
      <c r="I56" s="7" t="s">
        <v>887</v>
      </c>
      <c r="J56" s="1" t="str">
        <f>IF(D56=listes!$B$5,ROW(D56),"")</f>
        <v/>
      </c>
      <c r="K56" s="1" t="str">
        <f>IF(AND(D56=listes!$B$5,F56=listes!$C$5),ROW(H56),"")</f>
        <v/>
      </c>
    </row>
    <row r="57" spans="1:11" ht="21.4" customHeight="1" x14ac:dyDescent="0.55000000000000004">
      <c r="A57" s="22">
        <v>1015</v>
      </c>
      <c r="B57" s="11" t="s">
        <v>1499</v>
      </c>
      <c r="C57" s="4" t="str">
        <f>IF(COUNTIF(D$1:D56,D57)&gt;0,"",MAX(C$1:C56)+1)</f>
        <v/>
      </c>
      <c r="D57" s="6" t="s">
        <v>885</v>
      </c>
      <c r="E57" s="4" t="str">
        <f ca="1">IF(J57&lt;&gt;"",IF(COUNTIF(OFFSET(INDIRECT(ADDRESS(MIN(J:J),6),1),0,0,ROW(F57)-MIN(J:J)+1),F57)&gt;1,"",MAX(E$1:E56)+1),"")</f>
        <v/>
      </c>
      <c r="F57" s="6" t="s">
        <v>73</v>
      </c>
      <c r="G57" s="4" t="str">
        <f ca="1">IF(K57&lt;&gt;"",IF(COUNTIF(OFFSET(INDIRECT(ADDRESS(MIN(K:K),8),1),0,0,ROW(H57)-MIN(K:K)+1),H57)&gt;1,"",MAX(G$1:G56)+1),"")</f>
        <v/>
      </c>
      <c r="H57" s="6" t="s">
        <v>1500</v>
      </c>
      <c r="I57" s="7" t="s">
        <v>1501</v>
      </c>
      <c r="J57" s="1" t="str">
        <f>IF(D57=listes!$B$5,ROW(D57),"")</f>
        <v/>
      </c>
      <c r="K57" s="1" t="str">
        <f>IF(AND(D57=listes!$B$5,F57=listes!$C$5),ROW(H57),"")</f>
        <v/>
      </c>
    </row>
    <row r="58" spans="1:11" ht="21.4" customHeight="1" x14ac:dyDescent="0.55000000000000004">
      <c r="A58" s="22">
        <v>1299</v>
      </c>
      <c r="B58" s="11" t="s">
        <v>2028</v>
      </c>
      <c r="C58" s="4">
        <f>IF(COUNTIF(D$1:D57,D58)&gt;0,"",MAX(C$1:C57)+1)</f>
        <v>2</v>
      </c>
      <c r="D58" s="6" t="s">
        <v>25</v>
      </c>
      <c r="E58" s="4" t="str">
        <f ca="1">IF(J58&lt;&gt;"",IF(COUNTIF(OFFSET(INDIRECT(ADDRESS(MIN(J:J),6),1),0,0,ROW(F58)-MIN(J:J)+1),F58)&gt;1,"",MAX(E$1:E57)+1),"")</f>
        <v/>
      </c>
      <c r="F58" s="6" t="s">
        <v>1134</v>
      </c>
      <c r="G58" s="4" t="str">
        <f ca="1">IF(K58&lt;&gt;"",IF(COUNTIF(OFFSET(INDIRECT(ADDRESS(MIN(K:K),8),1),0,0,ROW(H58)-MIN(K:K)+1),H58)&gt;1,"",MAX(G$1:G57)+1),"")</f>
        <v/>
      </c>
      <c r="H58" s="6" t="s">
        <v>2029</v>
      </c>
      <c r="I58" s="7" t="s">
        <v>55</v>
      </c>
      <c r="J58" s="1" t="str">
        <f>IF(D58=listes!$B$5,ROW(D58),"")</f>
        <v/>
      </c>
      <c r="K58" s="1" t="str">
        <f>IF(AND(D58=listes!$B$5,F58=listes!$C$5),ROW(H58),"")</f>
        <v/>
      </c>
    </row>
    <row r="59" spans="1:11" ht="21.4" customHeight="1" x14ac:dyDescent="0.55000000000000004">
      <c r="A59" s="22">
        <v>1308</v>
      </c>
      <c r="B59" s="11" t="s">
        <v>2043</v>
      </c>
      <c r="C59" s="4" t="str">
        <f>IF(COUNTIF(D$1:D58,D59)&gt;0,"",MAX(C$1:C58)+1)</f>
        <v/>
      </c>
      <c r="D59" s="6" t="s">
        <v>25</v>
      </c>
      <c r="E59" s="4" t="str">
        <f ca="1">IF(J59&lt;&gt;"",IF(COUNTIF(OFFSET(INDIRECT(ADDRESS(MIN(J:J),6),1),0,0,ROW(F59)-MIN(J:J)+1),F59)&gt;1,"",MAX(E$1:E58)+1),"")</f>
        <v/>
      </c>
      <c r="F59" s="6" t="s">
        <v>1134</v>
      </c>
      <c r="G59" s="4" t="str">
        <f ca="1">IF(K59&lt;&gt;"",IF(COUNTIF(OFFSET(INDIRECT(ADDRESS(MIN(K:K),8),1),0,0,ROW(H59)-MIN(K:K)+1),H59)&gt;1,"",MAX(G$1:G58)+1),"")</f>
        <v/>
      </c>
      <c r="H59" s="6" t="s">
        <v>2044</v>
      </c>
      <c r="I59" s="7" t="s">
        <v>55</v>
      </c>
      <c r="J59" s="1" t="str">
        <f>IF(D59=listes!$B$5,ROW(D59),"")</f>
        <v/>
      </c>
      <c r="K59" s="1" t="str">
        <f>IF(AND(D59=listes!$B$5,F59=listes!$C$5),ROW(H59),"")</f>
        <v/>
      </c>
    </row>
    <row r="60" spans="1:11" ht="21.4" customHeight="1" x14ac:dyDescent="0.55000000000000004">
      <c r="A60" s="22">
        <v>1340</v>
      </c>
      <c r="B60" s="11" t="s">
        <v>2101</v>
      </c>
      <c r="C60" s="4" t="str">
        <f>IF(COUNTIF(D$1:D59,D60)&gt;0,"",MAX(C$1:C59)+1)</f>
        <v/>
      </c>
      <c r="D60" s="6" t="s">
        <v>25</v>
      </c>
      <c r="E60" s="4" t="str">
        <f ca="1">IF(J60&lt;&gt;"",IF(COUNTIF(OFFSET(INDIRECT(ADDRESS(MIN(J:J),6),1),0,0,ROW(F60)-MIN(J:J)+1),F60)&gt;1,"",MAX(E$1:E59)+1),"")</f>
        <v/>
      </c>
      <c r="F60" s="6" t="s">
        <v>450</v>
      </c>
      <c r="G60" s="4" t="str">
        <f ca="1">IF(K60&lt;&gt;"",IF(COUNTIF(OFFSET(INDIRECT(ADDRESS(MIN(K:K),8),1),0,0,ROW(H60)-MIN(K:K)+1),H60)&gt;1,"",MAX(G$1:G59)+1),"")</f>
        <v/>
      </c>
      <c r="H60" s="6" t="s">
        <v>2102</v>
      </c>
      <c r="I60" s="7" t="s">
        <v>2103</v>
      </c>
      <c r="J60" s="1" t="str">
        <f>IF(D60=listes!$B$5,ROW(D60),"")</f>
        <v/>
      </c>
      <c r="K60" s="1" t="str">
        <f>IF(AND(D60=listes!$B$5,F60=listes!$C$5),ROW(H60),"")</f>
        <v/>
      </c>
    </row>
    <row r="61" spans="1:11" ht="21.4" customHeight="1" x14ac:dyDescent="0.55000000000000004">
      <c r="A61" s="22">
        <v>1329</v>
      </c>
      <c r="B61" s="11" t="s">
        <v>2080</v>
      </c>
      <c r="C61" s="4" t="str">
        <f>IF(COUNTIF(D$1:D60,D61)&gt;0,"",MAX(C$1:C60)+1)</f>
        <v/>
      </c>
      <c r="D61" s="6" t="s">
        <v>25</v>
      </c>
      <c r="E61" s="4" t="str">
        <f ca="1">IF(J61&lt;&gt;"",IF(COUNTIF(OFFSET(INDIRECT(ADDRESS(MIN(J:J),6),1),0,0,ROW(F61)-MIN(J:J)+1),F61)&gt;1,"",MAX(E$1:E60)+1),"")</f>
        <v/>
      </c>
      <c r="F61" s="6" t="s">
        <v>450</v>
      </c>
      <c r="G61" s="4" t="str">
        <f ca="1">IF(K61&lt;&gt;"",IF(COUNTIF(OFFSET(INDIRECT(ADDRESS(MIN(K:K),8),1),0,0,ROW(H61)-MIN(K:K)+1),H61)&gt;1,"",MAX(G$1:G60)+1),"")</f>
        <v/>
      </c>
      <c r="H61" s="6" t="s">
        <v>2081</v>
      </c>
      <c r="I61" s="7" t="s">
        <v>2082</v>
      </c>
      <c r="J61" s="1" t="str">
        <f>IF(D61=listes!$B$5,ROW(D61),"")</f>
        <v/>
      </c>
      <c r="K61" s="1" t="str">
        <f>IF(AND(D61=listes!$B$5,F61=listes!$C$5),ROW(H61),"")</f>
        <v/>
      </c>
    </row>
    <row r="62" spans="1:11" ht="21.4" customHeight="1" x14ac:dyDescent="0.55000000000000004">
      <c r="A62" s="22">
        <v>649</v>
      </c>
      <c r="B62" s="11" t="s">
        <v>509</v>
      </c>
      <c r="C62" s="4" t="str">
        <f>IF(COUNTIF(D$1:D61,D62)&gt;0,"",MAX(C$1:C61)+1)</f>
        <v/>
      </c>
      <c r="D62" s="6" t="s">
        <v>25</v>
      </c>
      <c r="E62" s="4" t="str">
        <f ca="1">IF(J62&lt;&gt;"",IF(COUNTIF(OFFSET(INDIRECT(ADDRESS(MIN(J:J),6),1),0,0,ROW(F62)-MIN(J:J)+1),F62)&gt;1,"",MAX(E$1:E61)+1),"")</f>
        <v/>
      </c>
      <c r="F62" s="6" t="s">
        <v>510</v>
      </c>
      <c r="G62" s="4" t="str">
        <f ca="1">IF(K62&lt;&gt;"",IF(COUNTIF(OFFSET(INDIRECT(ADDRESS(MIN(K:K),8),1),0,0,ROW(H62)-MIN(K:K)+1),H62)&gt;1,"",MAX(G$1:G61)+1),"")</f>
        <v/>
      </c>
      <c r="H62" s="6" t="s">
        <v>50</v>
      </c>
      <c r="I62" s="7" t="s">
        <v>511</v>
      </c>
      <c r="J62" s="1" t="str">
        <f>IF(D62=listes!$B$5,ROW(D62),"")</f>
        <v/>
      </c>
      <c r="K62" s="1" t="str">
        <f>IF(AND(D62=listes!$B$5,F62=listes!$C$5),ROW(H62),"")</f>
        <v/>
      </c>
    </row>
    <row r="63" spans="1:11" ht="21.4" customHeight="1" x14ac:dyDescent="0.55000000000000004">
      <c r="A63" s="22">
        <v>1325</v>
      </c>
      <c r="B63" s="11" t="s">
        <v>2070</v>
      </c>
      <c r="C63" s="4" t="str">
        <f>IF(COUNTIF(D$1:D62,D63)&gt;0,"",MAX(C$1:C62)+1)</f>
        <v/>
      </c>
      <c r="D63" s="6" t="s">
        <v>25</v>
      </c>
      <c r="E63" s="4" t="str">
        <f ca="1">IF(J63&lt;&gt;"",IF(COUNTIF(OFFSET(INDIRECT(ADDRESS(MIN(J:J),6),1),0,0,ROW(F63)-MIN(J:J)+1),F63)&gt;1,"",MAX(E$1:E62)+1),"")</f>
        <v/>
      </c>
      <c r="F63" s="6" t="s">
        <v>2071</v>
      </c>
      <c r="G63" s="4" t="str">
        <f ca="1">IF(K63&lt;&gt;"",IF(COUNTIF(OFFSET(INDIRECT(ADDRESS(MIN(K:K),8),1),0,0,ROW(H63)-MIN(K:K)+1),H63)&gt;1,"",MAX(G$1:G62)+1),"")</f>
        <v/>
      </c>
      <c r="H63" s="6" t="s">
        <v>475</v>
      </c>
      <c r="I63" s="7" t="s">
        <v>2072</v>
      </c>
      <c r="J63" s="1" t="str">
        <f>IF(D63=listes!$B$5,ROW(D63),"")</f>
        <v/>
      </c>
      <c r="K63" s="1" t="str">
        <f>IF(AND(D63=listes!$B$5,F63=listes!$C$5),ROW(H63),"")</f>
        <v/>
      </c>
    </row>
    <row r="64" spans="1:11" ht="21.4" customHeight="1" x14ac:dyDescent="0.55000000000000004">
      <c r="A64" s="22">
        <v>680</v>
      </c>
      <c r="B64" s="11" t="s">
        <v>576</v>
      </c>
      <c r="C64" s="4" t="str">
        <f>IF(COUNTIF(D$1:D63,D64)&gt;0,"",MAX(C$1:C63)+1)</f>
        <v/>
      </c>
      <c r="D64" s="6" t="s">
        <v>25</v>
      </c>
      <c r="E64" s="4" t="str">
        <f ca="1">IF(J64&lt;&gt;"",IF(COUNTIF(OFFSET(INDIRECT(ADDRESS(MIN(J:J),6),1),0,0,ROW(F64)-MIN(J:J)+1),F64)&gt;1,"",MAX(E$1:E63)+1),"")</f>
        <v/>
      </c>
      <c r="F64" s="6" t="s">
        <v>513</v>
      </c>
      <c r="G64" s="4" t="str">
        <f ca="1">IF(K64&lt;&gt;"",IF(COUNTIF(OFFSET(INDIRECT(ADDRESS(MIN(K:K),8),1),0,0,ROW(H64)-MIN(K:K)+1),H64)&gt;1,"",MAX(G$1:G63)+1),"")</f>
        <v/>
      </c>
      <c r="H64" s="6" t="s">
        <v>29</v>
      </c>
      <c r="I64" s="7" t="s">
        <v>577</v>
      </c>
      <c r="J64" s="1" t="str">
        <f>IF(D64=listes!$B$5,ROW(D64),"")</f>
        <v/>
      </c>
      <c r="K64" s="1" t="str">
        <f>IF(AND(D64=listes!$B$5,F64=listes!$C$5),ROW(H64),"")</f>
        <v/>
      </c>
    </row>
    <row r="65" spans="1:11" ht="21.4" customHeight="1" x14ac:dyDescent="0.55000000000000004">
      <c r="A65" s="22">
        <v>678</v>
      </c>
      <c r="B65" s="11" t="s">
        <v>571</v>
      </c>
      <c r="C65" s="4" t="str">
        <f>IF(COUNTIF(D$1:D64,D65)&gt;0,"",MAX(C$1:C64)+1)</f>
        <v/>
      </c>
      <c r="D65" s="6" t="s">
        <v>25</v>
      </c>
      <c r="E65" s="4" t="str">
        <f ca="1">IF(J65&lt;&gt;"",IF(COUNTIF(OFFSET(INDIRECT(ADDRESS(MIN(J:J),6),1),0,0,ROW(F65)-MIN(J:J)+1),F65)&gt;1,"",MAX(E$1:E64)+1),"")</f>
        <v/>
      </c>
      <c r="F65" s="6" t="s">
        <v>513</v>
      </c>
      <c r="G65" s="4" t="str">
        <f ca="1">IF(K65&lt;&gt;"",IF(COUNTIF(OFFSET(INDIRECT(ADDRESS(MIN(K:K),8),1),0,0,ROW(H65)-MIN(K:K)+1),H65)&gt;1,"",MAX(G$1:G64)+1),"")</f>
        <v/>
      </c>
      <c r="H65" s="6" t="s">
        <v>26</v>
      </c>
      <c r="I65" s="7" t="s">
        <v>572</v>
      </c>
      <c r="J65" s="1" t="str">
        <f>IF(D65=listes!$B$5,ROW(D65),"")</f>
        <v/>
      </c>
      <c r="K65" s="1" t="str">
        <f>IF(AND(D65=listes!$B$5,F65=listes!$C$5),ROW(H65),"")</f>
        <v/>
      </c>
    </row>
    <row r="66" spans="1:11" ht="21.4" customHeight="1" x14ac:dyDescent="0.55000000000000004">
      <c r="A66" s="22">
        <v>679</v>
      </c>
      <c r="B66" s="11" t="s">
        <v>573</v>
      </c>
      <c r="C66" s="4" t="str">
        <f>IF(COUNTIF(D$1:D65,D66)&gt;0,"",MAX(C$1:C65)+1)</f>
        <v/>
      </c>
      <c r="D66" s="6" t="s">
        <v>25</v>
      </c>
      <c r="E66" s="4" t="str">
        <f ca="1">IF(J66&lt;&gt;"",IF(COUNTIF(OFFSET(INDIRECT(ADDRESS(MIN(J:J),6),1),0,0,ROW(F66)-MIN(J:J)+1),F66)&gt;1,"",MAX(E$1:E65)+1),"")</f>
        <v/>
      </c>
      <c r="F66" s="6" t="s">
        <v>513</v>
      </c>
      <c r="G66" s="4" t="str">
        <f ca="1">IF(K66&lt;&gt;"",IF(COUNTIF(OFFSET(INDIRECT(ADDRESS(MIN(K:K),8),1),0,0,ROW(H66)-MIN(K:K)+1),H66)&gt;1,"",MAX(G$1:G65)+1),"")</f>
        <v/>
      </c>
      <c r="H66" s="6" t="s">
        <v>574</v>
      </c>
      <c r="I66" s="7" t="s">
        <v>575</v>
      </c>
      <c r="J66" s="1" t="str">
        <f>IF(D66=listes!$B$5,ROW(D66),"")</f>
        <v/>
      </c>
      <c r="K66" s="1" t="str">
        <f>IF(AND(D66=listes!$B$5,F66=listes!$C$5),ROW(H66),"")</f>
        <v/>
      </c>
    </row>
    <row r="67" spans="1:11" ht="21.4" customHeight="1" x14ac:dyDescent="0.55000000000000004">
      <c r="A67" s="22">
        <v>681</v>
      </c>
      <c r="B67" s="11" t="s">
        <v>578</v>
      </c>
      <c r="C67" s="4" t="str">
        <f>IF(COUNTIF(D$1:D66,D67)&gt;0,"",MAX(C$1:C66)+1)</f>
        <v/>
      </c>
      <c r="D67" s="6" t="s">
        <v>25</v>
      </c>
      <c r="E67" s="4" t="str">
        <f ca="1">IF(J67&lt;&gt;"",IF(COUNTIF(OFFSET(INDIRECT(ADDRESS(MIN(J:J),6),1),0,0,ROW(F67)-MIN(J:J)+1),F67)&gt;1,"",MAX(E$1:E66)+1),"")</f>
        <v/>
      </c>
      <c r="F67" s="6" t="s">
        <v>513</v>
      </c>
      <c r="G67" s="4" t="str">
        <f ca="1">IF(K67&lt;&gt;"",IF(COUNTIF(OFFSET(INDIRECT(ADDRESS(MIN(K:K),8),1),0,0,ROW(H67)-MIN(K:K)+1),H67)&gt;1,"",MAX(G$1:G66)+1),"")</f>
        <v/>
      </c>
      <c r="H67" s="6" t="s">
        <v>480</v>
      </c>
      <c r="I67" s="7" t="s">
        <v>579</v>
      </c>
      <c r="J67" s="1" t="str">
        <f>IF(D67=listes!$B$5,ROW(D67),"")</f>
        <v/>
      </c>
      <c r="K67" s="1" t="str">
        <f>IF(AND(D67=listes!$B$5,F67=listes!$C$5),ROW(H67),"")</f>
        <v/>
      </c>
    </row>
    <row r="68" spans="1:11" ht="21.4" customHeight="1" x14ac:dyDescent="0.55000000000000004">
      <c r="A68" s="22">
        <v>633</v>
      </c>
      <c r="B68" s="11" t="s">
        <v>484</v>
      </c>
      <c r="C68" s="4" t="str">
        <f>IF(COUNTIF(D$1:D67,D68)&gt;0,"",MAX(C$1:C67)+1)</f>
        <v/>
      </c>
      <c r="D68" s="6" t="s">
        <v>25</v>
      </c>
      <c r="E68" s="4" t="str">
        <f ca="1">IF(J68&lt;&gt;"",IF(COUNTIF(OFFSET(INDIRECT(ADDRESS(MIN(J:J),6),1),0,0,ROW(F68)-MIN(J:J)+1),F68)&gt;1,"",MAX(E$1:E67)+1),"")</f>
        <v/>
      </c>
      <c r="F68" s="6" t="s">
        <v>175</v>
      </c>
      <c r="G68" s="4" t="str">
        <f ca="1">IF(K68&lt;&gt;"",IF(COUNTIF(OFFSET(INDIRECT(ADDRESS(MIN(K:K),8),1),0,0,ROW(H68)-MIN(K:K)+1),H68)&gt;1,"",MAX(G$1:G67)+1),"")</f>
        <v/>
      </c>
      <c r="H68" s="6" t="s">
        <v>485</v>
      </c>
      <c r="I68" s="7" t="s">
        <v>55</v>
      </c>
      <c r="J68" s="1" t="str">
        <f>IF(D68=listes!$B$5,ROW(D68),"")</f>
        <v/>
      </c>
      <c r="K68" s="1" t="str">
        <f>IF(AND(D68=listes!$B$5,F68=listes!$C$5),ROW(H68),"")</f>
        <v/>
      </c>
    </row>
    <row r="69" spans="1:11" ht="21.4" customHeight="1" x14ac:dyDescent="0.55000000000000004">
      <c r="A69" s="22">
        <v>632</v>
      </c>
      <c r="B69" s="11" t="s">
        <v>483</v>
      </c>
      <c r="C69" s="4" t="str">
        <f>IF(COUNTIF(D$1:D68,D69)&gt;0,"",MAX(C$1:C68)+1)</f>
        <v/>
      </c>
      <c r="D69" s="6" t="s">
        <v>25</v>
      </c>
      <c r="E69" s="4" t="str">
        <f ca="1">IF(J69&lt;&gt;"",IF(COUNTIF(OFFSET(INDIRECT(ADDRESS(MIN(J:J),6),1),0,0,ROW(F69)-MIN(J:J)+1),F69)&gt;1,"",MAX(E$1:E68)+1),"")</f>
        <v/>
      </c>
      <c r="F69" s="6" t="s">
        <v>175</v>
      </c>
      <c r="G69" s="4" t="str">
        <f ca="1">IF(K69&lt;&gt;"",IF(COUNTIF(OFFSET(INDIRECT(ADDRESS(MIN(K:K),8),1),0,0,ROW(H69)-MIN(K:K)+1),H69)&gt;1,"",MAX(G$1:G68)+1),"")</f>
        <v/>
      </c>
      <c r="H69" s="6" t="s">
        <v>29</v>
      </c>
      <c r="I69" s="7" t="s">
        <v>55</v>
      </c>
      <c r="J69" s="1" t="str">
        <f>IF(D69=listes!$B$5,ROW(D69),"")</f>
        <v/>
      </c>
      <c r="K69" s="1" t="str">
        <f>IF(AND(D69=listes!$B$5,F69=listes!$C$5),ROW(H69),"")</f>
        <v/>
      </c>
    </row>
    <row r="70" spans="1:11" ht="21.4" customHeight="1" x14ac:dyDescent="0.55000000000000004">
      <c r="A70" s="22">
        <v>628</v>
      </c>
      <c r="B70" s="11" t="s">
        <v>474</v>
      </c>
      <c r="C70" s="4" t="str">
        <f>IF(COUNTIF(D$1:D69,D70)&gt;0,"",MAX(C$1:C69)+1)</f>
        <v/>
      </c>
      <c r="D70" s="6" t="s">
        <v>25</v>
      </c>
      <c r="E70" s="4" t="str">
        <f ca="1">IF(J70&lt;&gt;"",IF(COUNTIF(OFFSET(INDIRECT(ADDRESS(MIN(J:J),6),1),0,0,ROW(F70)-MIN(J:J)+1),F70)&gt;1,"",MAX(E$1:E69)+1),"")</f>
        <v/>
      </c>
      <c r="F70" s="6" t="s">
        <v>175</v>
      </c>
      <c r="G70" s="4" t="str">
        <f ca="1">IF(K70&lt;&gt;"",IF(COUNTIF(OFFSET(INDIRECT(ADDRESS(MIN(K:K),8),1),0,0,ROW(H70)-MIN(K:K)+1),H70)&gt;1,"",MAX(G$1:G69)+1),"")</f>
        <v/>
      </c>
      <c r="H70" s="6" t="s">
        <v>475</v>
      </c>
      <c r="I70" s="7" t="s">
        <v>55</v>
      </c>
      <c r="J70" s="1" t="str">
        <f>IF(D70=listes!$B$5,ROW(D70),"")</f>
        <v/>
      </c>
      <c r="K70" s="1" t="str">
        <f>IF(AND(D70=listes!$B$5,F70=listes!$C$5),ROW(H70),"")</f>
        <v/>
      </c>
    </row>
    <row r="71" spans="1:11" ht="21.4" customHeight="1" x14ac:dyDescent="0.55000000000000004">
      <c r="A71" s="22">
        <v>626</v>
      </c>
      <c r="B71" s="11" t="s">
        <v>469</v>
      </c>
      <c r="C71" s="4" t="str">
        <f>IF(COUNTIF(D$1:D70,D71)&gt;0,"",MAX(C$1:C70)+1)</f>
        <v/>
      </c>
      <c r="D71" s="6" t="s">
        <v>25</v>
      </c>
      <c r="E71" s="4" t="str">
        <f ca="1">IF(J71&lt;&gt;"",IF(COUNTIF(OFFSET(INDIRECT(ADDRESS(MIN(J:J),6),1),0,0,ROW(F71)-MIN(J:J)+1),F71)&gt;1,"",MAX(E$1:E70)+1),"")</f>
        <v/>
      </c>
      <c r="F71" s="6" t="s">
        <v>175</v>
      </c>
      <c r="G71" s="4" t="str">
        <f ca="1">IF(K71&lt;&gt;"",IF(COUNTIF(OFFSET(INDIRECT(ADDRESS(MIN(K:K),8),1),0,0,ROW(H71)-MIN(K:K)+1),H71)&gt;1,"",MAX(G$1:G70)+1),"")</f>
        <v/>
      </c>
      <c r="H71" s="6" t="s">
        <v>470</v>
      </c>
      <c r="I71" s="7" t="s">
        <v>55</v>
      </c>
      <c r="J71" s="1" t="str">
        <f>IF(D71=listes!$B$5,ROW(D71),"")</f>
        <v/>
      </c>
      <c r="K71" s="1" t="str">
        <f>IF(AND(D71=listes!$B$5,F71=listes!$C$5),ROW(H71),"")</f>
        <v/>
      </c>
    </row>
    <row r="72" spans="1:11" ht="21.4" customHeight="1" x14ac:dyDescent="0.55000000000000004">
      <c r="A72" s="22">
        <v>623</v>
      </c>
      <c r="B72" s="11" t="s">
        <v>464</v>
      </c>
      <c r="C72" s="4" t="str">
        <f>IF(COUNTIF(D$1:D71,D72)&gt;0,"",MAX(C$1:C71)+1)</f>
        <v/>
      </c>
      <c r="D72" s="6" t="s">
        <v>25</v>
      </c>
      <c r="E72" s="4" t="str">
        <f ca="1">IF(J72&lt;&gt;"",IF(COUNTIF(OFFSET(INDIRECT(ADDRESS(MIN(J:J),6),1),0,0,ROW(F72)-MIN(J:J)+1),F72)&gt;1,"",MAX(E$1:E71)+1),"")</f>
        <v/>
      </c>
      <c r="F72" s="6" t="s">
        <v>175</v>
      </c>
      <c r="G72" s="4" t="str">
        <f ca="1">IF(K72&lt;&gt;"",IF(COUNTIF(OFFSET(INDIRECT(ADDRESS(MIN(K:K),8),1),0,0,ROW(H72)-MIN(K:K)+1),H72)&gt;1,"",MAX(G$1:G71)+1),"")</f>
        <v/>
      </c>
      <c r="H72" s="6" t="s">
        <v>97</v>
      </c>
      <c r="I72" s="7" t="s">
        <v>55</v>
      </c>
      <c r="J72" s="1" t="str">
        <f>IF(D72=listes!$B$5,ROW(D72),"")</f>
        <v/>
      </c>
      <c r="K72" s="1" t="str">
        <f>IF(AND(D72=listes!$B$5,F72=listes!$C$5),ROW(H72),"")</f>
        <v/>
      </c>
    </row>
    <row r="73" spans="1:11" ht="21.4" customHeight="1" x14ac:dyDescent="0.55000000000000004">
      <c r="A73" s="22">
        <v>619</v>
      </c>
      <c r="B73" s="11" t="s">
        <v>459</v>
      </c>
      <c r="C73" s="4" t="str">
        <f>IF(COUNTIF(D$1:D72,D73)&gt;0,"",MAX(C$1:C72)+1)</f>
        <v/>
      </c>
      <c r="D73" s="6" t="s">
        <v>25</v>
      </c>
      <c r="E73" s="4" t="str">
        <f ca="1">IF(J73&lt;&gt;"",IF(COUNTIF(OFFSET(INDIRECT(ADDRESS(MIN(J:J),6),1),0,0,ROW(F73)-MIN(J:J)+1),F73)&gt;1,"",MAX(E$1:E72)+1),"")</f>
        <v/>
      </c>
      <c r="F73" s="6" t="s">
        <v>175</v>
      </c>
      <c r="G73" s="4" t="str">
        <f ca="1">IF(K73&lt;&gt;"",IF(COUNTIF(OFFSET(INDIRECT(ADDRESS(MIN(K:K),8),1),0,0,ROW(H73)-MIN(K:K)+1),H73)&gt;1,"",MAX(G$1:G72)+1),"")</f>
        <v/>
      </c>
      <c r="H73" s="6" t="s">
        <v>460</v>
      </c>
      <c r="I73" s="7" t="s">
        <v>55</v>
      </c>
      <c r="J73" s="1" t="str">
        <f>IF(D73=listes!$B$5,ROW(D73),"")</f>
        <v/>
      </c>
      <c r="K73" s="1" t="str">
        <f>IF(AND(D73=listes!$B$5,F73=listes!$C$5),ROW(H73),"")</f>
        <v/>
      </c>
    </row>
    <row r="74" spans="1:11" ht="21.4" customHeight="1" x14ac:dyDescent="0.55000000000000004">
      <c r="A74" s="22">
        <v>625</v>
      </c>
      <c r="B74" s="11" t="s">
        <v>466</v>
      </c>
      <c r="C74" s="4" t="str">
        <f>IF(COUNTIF(D$1:D73,D74)&gt;0,"",MAX(C$1:C73)+1)</f>
        <v/>
      </c>
      <c r="D74" s="6" t="s">
        <v>25</v>
      </c>
      <c r="E74" s="4" t="str">
        <f ca="1">IF(J74&lt;&gt;"",IF(COUNTIF(OFFSET(INDIRECT(ADDRESS(MIN(J:J),6),1),0,0,ROW(F74)-MIN(J:J)+1),F74)&gt;1,"",MAX(E$1:E73)+1),"")</f>
        <v/>
      </c>
      <c r="F74" s="6" t="s">
        <v>175</v>
      </c>
      <c r="G74" s="4" t="str">
        <f ca="1">IF(K74&lt;&gt;"",IF(COUNTIF(OFFSET(INDIRECT(ADDRESS(MIN(K:K),8),1),0,0,ROW(H74)-MIN(K:K)+1),H74)&gt;1,"",MAX(G$1:G73)+1),"")</f>
        <v/>
      </c>
      <c r="H74" s="6" t="s">
        <v>467</v>
      </c>
      <c r="I74" s="7" t="s">
        <v>468</v>
      </c>
      <c r="J74" s="1" t="str">
        <f>IF(D74=listes!$B$5,ROW(D74),"")</f>
        <v/>
      </c>
      <c r="K74" s="1" t="str">
        <f>IF(AND(D74=listes!$B$5,F74=listes!$C$5),ROW(H74),"")</f>
        <v/>
      </c>
    </row>
    <row r="75" spans="1:11" ht="21.4" customHeight="1" x14ac:dyDescent="0.55000000000000004">
      <c r="A75" s="22">
        <v>631</v>
      </c>
      <c r="B75" s="11" t="s">
        <v>299</v>
      </c>
      <c r="C75" s="4" t="str">
        <f>IF(COUNTIF(D$1:D74,D75)&gt;0,"",MAX(C$1:C74)+1)</f>
        <v/>
      </c>
      <c r="D75" s="6" t="s">
        <v>25</v>
      </c>
      <c r="E75" s="4" t="str">
        <f ca="1">IF(J75&lt;&gt;"",IF(COUNTIF(OFFSET(INDIRECT(ADDRESS(MIN(J:J),6),1),0,0,ROW(F75)-MIN(J:J)+1),F75)&gt;1,"",MAX(E$1:E74)+1),"")</f>
        <v/>
      </c>
      <c r="F75" s="6" t="s">
        <v>175</v>
      </c>
      <c r="G75" s="4" t="str">
        <f ca="1">IF(K75&lt;&gt;"",IF(COUNTIF(OFFSET(INDIRECT(ADDRESS(MIN(K:K),8),1),0,0,ROW(H75)-MIN(K:K)+1),H75)&gt;1,"",MAX(G$1:G74)+1),"")</f>
        <v/>
      </c>
      <c r="H75" s="6" t="s">
        <v>481</v>
      </c>
      <c r="I75" s="7" t="s">
        <v>482</v>
      </c>
      <c r="J75" s="1" t="str">
        <f>IF(D75=listes!$B$5,ROW(D75),"")</f>
        <v/>
      </c>
      <c r="K75" s="1" t="str">
        <f>IF(AND(D75=listes!$B$5,F75=listes!$C$5),ROW(H75),"")</f>
        <v/>
      </c>
    </row>
    <row r="76" spans="1:11" ht="21.4" customHeight="1" x14ac:dyDescent="0.55000000000000004">
      <c r="A76" s="22">
        <v>629</v>
      </c>
      <c r="B76" s="11" t="s">
        <v>476</v>
      </c>
      <c r="C76" s="4" t="str">
        <f>IF(COUNTIF(D$1:D75,D76)&gt;0,"",MAX(C$1:C75)+1)</f>
        <v/>
      </c>
      <c r="D76" s="6" t="s">
        <v>25</v>
      </c>
      <c r="E76" s="4" t="str">
        <f ca="1">IF(J76&lt;&gt;"",IF(COUNTIF(OFFSET(INDIRECT(ADDRESS(MIN(J:J),6),1),0,0,ROW(F76)-MIN(J:J)+1),F76)&gt;1,"",MAX(E$1:E75)+1),"")</f>
        <v/>
      </c>
      <c r="F76" s="6" t="s">
        <v>175</v>
      </c>
      <c r="G76" s="4" t="str">
        <f ca="1">IF(K76&lt;&gt;"",IF(COUNTIF(OFFSET(INDIRECT(ADDRESS(MIN(K:K),8),1),0,0,ROW(H76)-MIN(K:K)+1),H76)&gt;1,"",MAX(G$1:G75)+1),"")</f>
        <v/>
      </c>
      <c r="H76" s="6" t="s">
        <v>477</v>
      </c>
      <c r="I76" s="7" t="s">
        <v>478</v>
      </c>
      <c r="J76" s="1" t="str">
        <f>IF(D76=listes!$B$5,ROW(D76),"")</f>
        <v/>
      </c>
      <c r="K76" s="1" t="str">
        <f>IF(AND(D76=listes!$B$5,F76=listes!$C$5),ROW(H76),"")</f>
        <v/>
      </c>
    </row>
    <row r="77" spans="1:11" ht="21.4" customHeight="1" x14ac:dyDescent="0.55000000000000004">
      <c r="A77" s="22">
        <v>630</v>
      </c>
      <c r="B77" s="11" t="s">
        <v>479</v>
      </c>
      <c r="C77" s="4" t="str">
        <f>IF(COUNTIF(D$1:D76,D77)&gt;0,"",MAX(C$1:C76)+1)</f>
        <v/>
      </c>
      <c r="D77" s="6" t="s">
        <v>25</v>
      </c>
      <c r="E77" s="4" t="str">
        <f ca="1">IF(J77&lt;&gt;"",IF(COUNTIF(OFFSET(INDIRECT(ADDRESS(MIN(J:J),6),1),0,0,ROW(F77)-MIN(J:J)+1),F77)&gt;1,"",MAX(E$1:E76)+1),"")</f>
        <v/>
      </c>
      <c r="F77" s="6" t="s">
        <v>175</v>
      </c>
      <c r="G77" s="4" t="str">
        <f ca="1">IF(K77&lt;&gt;"",IF(COUNTIF(OFFSET(INDIRECT(ADDRESS(MIN(K:K),8),1),0,0,ROW(H77)-MIN(K:K)+1),H77)&gt;1,"",MAX(G$1:G76)+1),"")</f>
        <v/>
      </c>
      <c r="H77" s="6" t="s">
        <v>480</v>
      </c>
      <c r="I77" s="7" t="s">
        <v>55</v>
      </c>
      <c r="J77" s="1" t="str">
        <f>IF(D77=listes!$B$5,ROW(D77),"")</f>
        <v/>
      </c>
      <c r="K77" s="1" t="str">
        <f>IF(AND(D77=listes!$B$5,F77=listes!$C$5),ROW(H77),"")</f>
        <v/>
      </c>
    </row>
    <row r="78" spans="1:11" ht="21.4" customHeight="1" x14ac:dyDescent="0.55000000000000004">
      <c r="A78" s="22">
        <v>624</v>
      </c>
      <c r="B78" s="11" t="s">
        <v>465</v>
      </c>
      <c r="C78" s="4" t="str">
        <f>IF(COUNTIF(D$1:D77,D78)&gt;0,"",MAX(C$1:C77)+1)</f>
        <v/>
      </c>
      <c r="D78" s="6" t="s">
        <v>25</v>
      </c>
      <c r="E78" s="4" t="str">
        <f ca="1">IF(J78&lt;&gt;"",IF(COUNTIF(OFFSET(INDIRECT(ADDRESS(MIN(J:J),6),1),0,0,ROW(F78)-MIN(J:J)+1),F78)&gt;1,"",MAX(E$1:E77)+1),"")</f>
        <v/>
      </c>
      <c r="F78" s="6" t="s">
        <v>175</v>
      </c>
      <c r="G78" s="4" t="str">
        <f ca="1">IF(K78&lt;&gt;"",IF(COUNTIF(OFFSET(INDIRECT(ADDRESS(MIN(K:K),8),1),0,0,ROW(H78)-MIN(K:K)+1),H78)&gt;1,"",MAX(G$1:G77)+1),"")</f>
        <v/>
      </c>
      <c r="H78" s="6" t="s">
        <v>57</v>
      </c>
      <c r="I78" s="7" t="s">
        <v>55</v>
      </c>
      <c r="J78" s="1" t="str">
        <f>IF(D78=listes!$B$5,ROW(D78),"")</f>
        <v/>
      </c>
      <c r="K78" s="1" t="str">
        <f>IF(AND(D78=listes!$B$5,F78=listes!$C$5),ROW(H78),"")</f>
        <v/>
      </c>
    </row>
    <row r="79" spans="1:11" ht="21.4" customHeight="1" x14ac:dyDescent="0.55000000000000004">
      <c r="A79" s="22">
        <v>618</v>
      </c>
      <c r="B79" s="11" t="s">
        <v>457</v>
      </c>
      <c r="C79" s="4" t="str">
        <f>IF(COUNTIF(D$1:D78,D79)&gt;0,"",MAX(C$1:C78)+1)</f>
        <v/>
      </c>
      <c r="D79" s="6" t="s">
        <v>25</v>
      </c>
      <c r="E79" s="4" t="str">
        <f ca="1">IF(J79&lt;&gt;"",IF(COUNTIF(OFFSET(INDIRECT(ADDRESS(MIN(J:J),6),1),0,0,ROW(F79)-MIN(J:J)+1),F79)&gt;1,"",MAX(E$1:E78)+1),"")</f>
        <v/>
      </c>
      <c r="F79" s="6" t="s">
        <v>175</v>
      </c>
      <c r="G79" s="4" t="str">
        <f ca="1">IF(K79&lt;&gt;"",IF(COUNTIF(OFFSET(INDIRECT(ADDRESS(MIN(K:K),8),1),0,0,ROW(H79)-MIN(K:K)+1),H79)&gt;1,"",MAX(G$1:G78)+1),"")</f>
        <v/>
      </c>
      <c r="H79" s="6" t="s">
        <v>458</v>
      </c>
      <c r="I79" s="7" t="s">
        <v>55</v>
      </c>
      <c r="J79" s="1" t="str">
        <f>IF(D79=listes!$B$5,ROW(D79),"")</f>
        <v/>
      </c>
      <c r="K79" s="1" t="str">
        <f>IF(AND(D79=listes!$B$5,F79=listes!$C$5),ROW(H79),"")</f>
        <v/>
      </c>
    </row>
    <row r="80" spans="1:11" ht="21.4" customHeight="1" x14ac:dyDescent="0.55000000000000004">
      <c r="A80" s="22">
        <v>622</v>
      </c>
      <c r="B80" s="11" t="s">
        <v>462</v>
      </c>
      <c r="C80" s="4" t="str">
        <f>IF(COUNTIF(D$1:D79,D80)&gt;0,"",MAX(C$1:C79)+1)</f>
        <v/>
      </c>
      <c r="D80" s="6" t="s">
        <v>25</v>
      </c>
      <c r="E80" s="4" t="str">
        <f ca="1">IF(J80&lt;&gt;"",IF(COUNTIF(OFFSET(INDIRECT(ADDRESS(MIN(J:J),6),1),0,0,ROW(F80)-MIN(J:J)+1),F80)&gt;1,"",MAX(E$1:E79)+1),"")</f>
        <v/>
      </c>
      <c r="F80" s="6" t="s">
        <v>175</v>
      </c>
      <c r="G80" s="4" t="str">
        <f ca="1">IF(K80&lt;&gt;"",IF(COUNTIF(OFFSET(INDIRECT(ADDRESS(MIN(K:K),8),1),0,0,ROW(H80)-MIN(K:K)+1),H80)&gt;1,"",MAX(G$1:G79)+1),"")</f>
        <v/>
      </c>
      <c r="H80" s="6" t="s">
        <v>463</v>
      </c>
      <c r="I80" s="7" t="s">
        <v>55</v>
      </c>
      <c r="J80" s="1" t="str">
        <f>IF(D80=listes!$B$5,ROW(D80),"")</f>
        <v/>
      </c>
      <c r="K80" s="1" t="str">
        <f>IF(AND(D80=listes!$B$5,F80=listes!$C$5),ROW(H80),"")</f>
        <v/>
      </c>
    </row>
    <row r="81" spans="1:11" ht="21.4" customHeight="1" x14ac:dyDescent="0.55000000000000004">
      <c r="A81" s="22">
        <v>367</v>
      </c>
      <c r="B81" s="11" t="s">
        <v>23</v>
      </c>
      <c r="C81" s="4" t="str">
        <f>IF(COUNTIF(D$1:D80,D81)&gt;0,"",MAX(C$1:C80)+1)</f>
        <v/>
      </c>
      <c r="D81" s="6" t="s">
        <v>25</v>
      </c>
      <c r="E81" s="4" t="str">
        <f ca="1">IF(J81&lt;&gt;"",IF(COUNTIF(OFFSET(INDIRECT(ADDRESS(MIN(J:J),6),1),0,0,ROW(F81)-MIN(J:J)+1),F81)&gt;1,"",MAX(E$1:E80)+1),"")</f>
        <v/>
      </c>
      <c r="F81" s="6" t="s">
        <v>24</v>
      </c>
      <c r="G81" s="4" t="str">
        <f ca="1">IF(K81&lt;&gt;"",IF(COUNTIF(OFFSET(INDIRECT(ADDRESS(MIN(K:K),8),1),0,0,ROW(H81)-MIN(K:K)+1),H81)&gt;1,"",MAX(G$1:G80)+1),"")</f>
        <v/>
      </c>
      <c r="H81" s="6" t="s">
        <v>26</v>
      </c>
      <c r="I81" s="7" t="s">
        <v>27</v>
      </c>
      <c r="J81" s="1" t="str">
        <f>IF(D81=listes!$B$5,ROW(D81),"")</f>
        <v/>
      </c>
      <c r="K81" s="1" t="str">
        <f>IF(AND(D81=listes!$B$5,F81=listes!$C$5),ROW(H81),"")</f>
        <v/>
      </c>
    </row>
    <row r="82" spans="1:11" ht="21.4" customHeight="1" x14ac:dyDescent="0.55000000000000004">
      <c r="A82" s="22">
        <v>666</v>
      </c>
      <c r="B82" s="11" t="s">
        <v>548</v>
      </c>
      <c r="C82" s="4" t="str">
        <f>IF(COUNTIF(D$1:D81,D82)&gt;0,"",MAX(C$1:C81)+1)</f>
        <v/>
      </c>
      <c r="D82" s="6" t="s">
        <v>25</v>
      </c>
      <c r="E82" s="4" t="str">
        <f ca="1">IF(J82&lt;&gt;"",IF(COUNTIF(OFFSET(INDIRECT(ADDRESS(MIN(J:J),6),1),0,0,ROW(F82)-MIN(J:J)+1),F82)&gt;1,"",MAX(E$1:E81)+1),"")</f>
        <v/>
      </c>
      <c r="F82" s="6" t="s">
        <v>24</v>
      </c>
      <c r="G82" s="4" t="str">
        <f ca="1">IF(K82&lt;&gt;"",IF(COUNTIF(OFFSET(INDIRECT(ADDRESS(MIN(K:K),8),1),0,0,ROW(H82)-MIN(K:K)+1),H82)&gt;1,"",MAX(G$1:G81)+1),"")</f>
        <v/>
      </c>
      <c r="H82" s="6" t="s">
        <v>528</v>
      </c>
      <c r="I82" s="7" t="s">
        <v>549</v>
      </c>
      <c r="J82" s="1" t="str">
        <f>IF(D82=listes!$B$5,ROW(D82),"")</f>
        <v/>
      </c>
      <c r="K82" s="1" t="str">
        <f>IF(AND(D82=listes!$B$5,F82=listes!$C$5),ROW(H82),"")</f>
        <v/>
      </c>
    </row>
    <row r="83" spans="1:11" ht="21.4" customHeight="1" x14ac:dyDescent="0.55000000000000004">
      <c r="A83" s="22">
        <v>670</v>
      </c>
      <c r="B83" s="11" t="s">
        <v>558</v>
      </c>
      <c r="C83" s="4" t="str">
        <f>IF(COUNTIF(D$1:D82,D83)&gt;0,"",MAX(C$1:C82)+1)</f>
        <v/>
      </c>
      <c r="D83" s="6" t="s">
        <v>25</v>
      </c>
      <c r="E83" s="4" t="str">
        <f ca="1">IF(J83&lt;&gt;"",IF(COUNTIF(OFFSET(INDIRECT(ADDRESS(MIN(J:J),6),1),0,0,ROW(F83)-MIN(J:J)+1),F83)&gt;1,"",MAX(E$1:E82)+1),"")</f>
        <v/>
      </c>
      <c r="F83" s="6" t="s">
        <v>20</v>
      </c>
      <c r="G83" s="4" t="str">
        <f ca="1">IF(K83&lt;&gt;"",IF(COUNTIF(OFFSET(INDIRECT(ADDRESS(MIN(K:K),8),1),0,0,ROW(H83)-MIN(K:K)+1),H83)&gt;1,"",MAX(G$1:G82)+1),"")</f>
        <v/>
      </c>
      <c r="H83" s="6" t="s">
        <v>559</v>
      </c>
      <c r="I83" s="7" t="s">
        <v>560</v>
      </c>
      <c r="J83" s="1" t="str">
        <f>IF(D83=listes!$B$5,ROW(D83),"")</f>
        <v/>
      </c>
      <c r="K83" s="1" t="str">
        <f>IF(AND(D83=listes!$B$5,F83=listes!$C$5),ROW(H83),"")</f>
        <v/>
      </c>
    </row>
    <row r="84" spans="1:11" ht="21.4" customHeight="1" x14ac:dyDescent="0.55000000000000004">
      <c r="A84" s="22">
        <v>1239</v>
      </c>
      <c r="B84" s="11" t="s">
        <v>1945</v>
      </c>
      <c r="C84" s="4" t="str">
        <f>IF(COUNTIF(D$1:D83,D84)&gt;0,"",MAX(C$1:C83)+1)</f>
        <v/>
      </c>
      <c r="D84" s="6" t="s">
        <v>25</v>
      </c>
      <c r="E84" s="4" t="str">
        <f ca="1">IF(J84&lt;&gt;"",IF(COUNTIF(OFFSET(INDIRECT(ADDRESS(MIN(J:J),6),1),0,0,ROW(F84)-MIN(J:J)+1),F84)&gt;1,"",MAX(E$1:E83)+1),"")</f>
        <v/>
      </c>
      <c r="F84" s="6" t="s">
        <v>20</v>
      </c>
      <c r="G84" s="4" t="str">
        <f ca="1">IF(K84&lt;&gt;"",IF(COUNTIF(OFFSET(INDIRECT(ADDRESS(MIN(K:K),8),1),0,0,ROW(H84)-MIN(K:K)+1),H84)&gt;1,"",MAX(G$1:G83)+1),"")</f>
        <v/>
      </c>
      <c r="H84" s="6" t="s">
        <v>1946</v>
      </c>
      <c r="I84" s="7" t="s">
        <v>1947</v>
      </c>
      <c r="J84" s="1" t="str">
        <f>IF(D84=listes!$B$5,ROW(D84),"")</f>
        <v/>
      </c>
      <c r="K84" s="1" t="str">
        <f>IF(AND(D84=listes!$B$5,F84=listes!$C$5),ROW(H84),"")</f>
        <v/>
      </c>
    </row>
    <row r="85" spans="1:11" ht="21.4" customHeight="1" x14ac:dyDescent="0.55000000000000004">
      <c r="A85" s="22">
        <v>1242</v>
      </c>
      <c r="B85" s="11" t="s">
        <v>1950</v>
      </c>
      <c r="C85" s="4" t="str">
        <f>IF(COUNTIF(D$1:D84,D85)&gt;0,"",MAX(C$1:C84)+1)</f>
        <v/>
      </c>
      <c r="D85" s="6" t="s">
        <v>25</v>
      </c>
      <c r="E85" s="4" t="str">
        <f ca="1">IF(J85&lt;&gt;"",IF(COUNTIF(OFFSET(INDIRECT(ADDRESS(MIN(J:J),6),1),0,0,ROW(F85)-MIN(J:J)+1),F85)&gt;1,"",MAX(E$1:E84)+1),"")</f>
        <v/>
      </c>
      <c r="F85" s="6" t="s">
        <v>20</v>
      </c>
      <c r="G85" s="4" t="str">
        <f ca="1">IF(K85&lt;&gt;"",IF(COUNTIF(OFFSET(INDIRECT(ADDRESS(MIN(K:K),8),1),0,0,ROW(H85)-MIN(K:K)+1),H85)&gt;1,"",MAX(G$1:G84)+1),"")</f>
        <v/>
      </c>
      <c r="H85" s="6" t="s">
        <v>1951</v>
      </c>
      <c r="I85" s="7" t="s">
        <v>55</v>
      </c>
      <c r="J85" s="1" t="str">
        <f>IF(D85=listes!$B$5,ROW(D85),"")</f>
        <v/>
      </c>
      <c r="K85" s="1" t="str">
        <f>IF(AND(D85=listes!$B$5,F85=listes!$C$5),ROW(H85),"")</f>
        <v/>
      </c>
    </row>
    <row r="86" spans="1:11" ht="21.4" customHeight="1" x14ac:dyDescent="0.55000000000000004">
      <c r="A86" s="22">
        <v>1249</v>
      </c>
      <c r="B86" s="11" t="s">
        <v>1959</v>
      </c>
      <c r="C86" s="4" t="str">
        <f>IF(COUNTIF(D$1:D85,D86)&gt;0,"",MAX(C$1:C85)+1)</f>
        <v/>
      </c>
      <c r="D86" s="6" t="s">
        <v>25</v>
      </c>
      <c r="E86" s="4" t="str">
        <f ca="1">IF(J86&lt;&gt;"",IF(COUNTIF(OFFSET(INDIRECT(ADDRESS(MIN(J:J),6),1),0,0,ROW(F86)-MIN(J:J)+1),F86)&gt;1,"",MAX(E$1:E85)+1),"")</f>
        <v/>
      </c>
      <c r="F86" s="6" t="s">
        <v>20</v>
      </c>
      <c r="G86" s="4" t="str">
        <f ca="1">IF(K86&lt;&gt;"",IF(COUNTIF(OFFSET(INDIRECT(ADDRESS(MIN(K:K),8),1),0,0,ROW(H86)-MIN(K:K)+1),H86)&gt;1,"",MAX(G$1:G85)+1),"")</f>
        <v/>
      </c>
      <c r="H86" s="6" t="s">
        <v>94</v>
      </c>
      <c r="I86" s="7" t="s">
        <v>1960</v>
      </c>
      <c r="J86" s="1" t="str">
        <f>IF(D86=listes!$B$5,ROW(D86),"")</f>
        <v/>
      </c>
      <c r="K86" s="1" t="str">
        <f>IF(AND(D86=listes!$B$5,F86=listes!$C$5),ROW(H86),"")</f>
        <v/>
      </c>
    </row>
    <row r="87" spans="1:11" ht="21.4" customHeight="1" x14ac:dyDescent="0.55000000000000004">
      <c r="A87" s="22">
        <v>1324</v>
      </c>
      <c r="B87" s="11" t="s">
        <v>2069</v>
      </c>
      <c r="C87" s="4" t="str">
        <f>IF(COUNTIF(D$1:D86,D87)&gt;0,"",MAX(C$1:C86)+1)</f>
        <v/>
      </c>
      <c r="D87" s="6" t="s">
        <v>25</v>
      </c>
      <c r="E87" s="4" t="str">
        <f ca="1">IF(J87&lt;&gt;"",IF(COUNTIF(OFFSET(INDIRECT(ADDRESS(MIN(J:J),6),1),0,0,ROW(F87)-MIN(J:J)+1),F87)&gt;1,"",MAX(E$1:E86)+1),"")</f>
        <v/>
      </c>
      <c r="F87" s="6" t="s">
        <v>20</v>
      </c>
      <c r="G87" s="4" t="str">
        <f ca="1">IF(K87&lt;&gt;"",IF(COUNTIF(OFFSET(INDIRECT(ADDRESS(MIN(K:K),8),1),0,0,ROW(H87)-MIN(K:K)+1),H87)&gt;1,"",MAX(G$1:G86)+1),"")</f>
        <v/>
      </c>
      <c r="H87" s="6" t="s">
        <v>485</v>
      </c>
      <c r="I87" s="7" t="s">
        <v>55</v>
      </c>
      <c r="J87" s="1" t="str">
        <f>IF(D87=listes!$B$5,ROW(D87),"")</f>
        <v/>
      </c>
      <c r="K87" s="1" t="str">
        <f>IF(AND(D87=listes!$B$5,F87=listes!$C$5),ROW(H87),"")</f>
        <v/>
      </c>
    </row>
    <row r="88" spans="1:11" ht="21.4" customHeight="1" x14ac:dyDescent="0.55000000000000004">
      <c r="A88" s="22">
        <v>1342</v>
      </c>
      <c r="B88" s="11" t="s">
        <v>2106</v>
      </c>
      <c r="C88" s="4" t="str">
        <f>IF(COUNTIF(D$1:D87,D88)&gt;0,"",MAX(C$1:C87)+1)</f>
        <v/>
      </c>
      <c r="D88" s="6" t="s">
        <v>25</v>
      </c>
      <c r="E88" s="4" t="str">
        <f ca="1">IF(J88&lt;&gt;"",IF(COUNTIF(OFFSET(INDIRECT(ADDRESS(MIN(J:J),6),1),0,0,ROW(F88)-MIN(J:J)+1),F88)&gt;1,"",MAX(E$1:E87)+1),"")</f>
        <v/>
      </c>
      <c r="F88" s="6" t="s">
        <v>20</v>
      </c>
      <c r="G88" s="4" t="str">
        <f ca="1">IF(K88&lt;&gt;"",IF(COUNTIF(OFFSET(INDIRECT(ADDRESS(MIN(K:K),8),1),0,0,ROW(H88)-MIN(K:K)+1),H88)&gt;1,"",MAX(G$1:G87)+1),"")</f>
        <v/>
      </c>
      <c r="H88" s="6" t="s">
        <v>485</v>
      </c>
      <c r="I88" s="7" t="s">
        <v>55</v>
      </c>
      <c r="J88" s="1" t="str">
        <f>IF(D88=listes!$B$5,ROW(D88),"")</f>
        <v/>
      </c>
      <c r="K88" s="1" t="str">
        <f>IF(AND(D88=listes!$B$5,F88=listes!$C$5),ROW(H88),"")</f>
        <v/>
      </c>
    </row>
    <row r="89" spans="1:11" ht="21.4" customHeight="1" x14ac:dyDescent="0.55000000000000004">
      <c r="A89" s="22">
        <v>370</v>
      </c>
      <c r="B89" s="11" t="s">
        <v>28</v>
      </c>
      <c r="C89" s="4" t="str">
        <f>IF(COUNTIF(D$1:D88,D89)&gt;0,"",MAX(C$1:C88)+1)</f>
        <v/>
      </c>
      <c r="D89" s="6" t="s">
        <v>25</v>
      </c>
      <c r="E89" s="4" t="str">
        <f ca="1">IF(J89&lt;&gt;"",IF(COUNTIF(OFFSET(INDIRECT(ADDRESS(MIN(J:J),6),1),0,0,ROW(F89)-MIN(J:J)+1),F89)&gt;1,"",MAX(E$1:E88)+1),"")</f>
        <v/>
      </c>
      <c r="F89" s="6" t="s">
        <v>20</v>
      </c>
      <c r="G89" s="4" t="str">
        <f ca="1">IF(K89&lt;&gt;"",IF(COUNTIF(OFFSET(INDIRECT(ADDRESS(MIN(K:K),8),1),0,0,ROW(H89)-MIN(K:K)+1),H89)&gt;1,"",MAX(G$1:G88)+1),"")</f>
        <v/>
      </c>
      <c r="H89" s="6" t="s">
        <v>29</v>
      </c>
      <c r="I89" s="7" t="s">
        <v>30</v>
      </c>
      <c r="J89" s="1" t="str">
        <f>IF(D89=listes!$B$5,ROW(D89),"")</f>
        <v/>
      </c>
      <c r="K89" s="1" t="str">
        <f>IF(AND(D89=listes!$B$5,F89=listes!$C$5),ROW(H89),"")</f>
        <v/>
      </c>
    </row>
    <row r="90" spans="1:11" ht="21.4" customHeight="1" x14ac:dyDescent="0.55000000000000004">
      <c r="A90" s="22">
        <v>1270</v>
      </c>
      <c r="B90" s="11" t="s">
        <v>1982</v>
      </c>
      <c r="C90" s="4" t="str">
        <f>IF(COUNTIF(D$1:D89,D90)&gt;0,"",MAX(C$1:C89)+1)</f>
        <v/>
      </c>
      <c r="D90" s="6" t="s">
        <v>25</v>
      </c>
      <c r="E90" s="4" t="str">
        <f ca="1">IF(J90&lt;&gt;"",IF(COUNTIF(OFFSET(INDIRECT(ADDRESS(MIN(J:J),6),1),0,0,ROW(F90)-MIN(J:J)+1),F90)&gt;1,"",MAX(E$1:E89)+1),"")</f>
        <v/>
      </c>
      <c r="F90" s="6" t="s">
        <v>20</v>
      </c>
      <c r="G90" s="4" t="str">
        <f ca="1">IF(K90&lt;&gt;"",IF(COUNTIF(OFFSET(INDIRECT(ADDRESS(MIN(K:K),8),1),0,0,ROW(H90)-MIN(K:K)+1),H90)&gt;1,"",MAX(G$1:G89)+1),"")</f>
        <v/>
      </c>
      <c r="H90" s="6" t="s">
        <v>29</v>
      </c>
      <c r="I90" s="7" t="s">
        <v>55</v>
      </c>
      <c r="J90" s="1" t="str">
        <f>IF(D90=listes!$B$5,ROW(D90),"")</f>
        <v/>
      </c>
      <c r="K90" s="1" t="str">
        <f>IF(AND(D90=listes!$B$5,F90=listes!$C$5),ROW(H90),"")</f>
        <v/>
      </c>
    </row>
    <row r="91" spans="1:11" ht="21.4" customHeight="1" x14ac:dyDescent="0.55000000000000004">
      <c r="A91" s="22">
        <v>1271</v>
      </c>
      <c r="B91" s="11" t="s">
        <v>1983</v>
      </c>
      <c r="C91" s="4" t="str">
        <f>IF(COUNTIF(D$1:D90,D91)&gt;0,"",MAX(C$1:C90)+1)</f>
        <v/>
      </c>
      <c r="D91" s="6" t="s">
        <v>25</v>
      </c>
      <c r="E91" s="4" t="str">
        <f ca="1">IF(J91&lt;&gt;"",IF(COUNTIF(OFFSET(INDIRECT(ADDRESS(MIN(J:J),6),1),0,0,ROW(F91)-MIN(J:J)+1),F91)&gt;1,"",MAX(E$1:E90)+1),"")</f>
        <v/>
      </c>
      <c r="F91" s="6" t="s">
        <v>20</v>
      </c>
      <c r="G91" s="4" t="str">
        <f ca="1">IF(K91&lt;&gt;"",IF(COUNTIF(OFFSET(INDIRECT(ADDRESS(MIN(K:K),8),1),0,0,ROW(H91)-MIN(K:K)+1),H91)&gt;1,"",MAX(G$1:G90)+1),"")</f>
        <v/>
      </c>
      <c r="H91" s="6" t="s">
        <v>29</v>
      </c>
      <c r="I91" s="7" t="s">
        <v>55</v>
      </c>
      <c r="J91" s="1" t="str">
        <f>IF(D91=listes!$B$5,ROW(D91),"")</f>
        <v/>
      </c>
      <c r="K91" s="1" t="str">
        <f>IF(AND(D91=listes!$B$5,F91=listes!$C$5),ROW(H91),"")</f>
        <v/>
      </c>
    </row>
    <row r="92" spans="1:11" ht="21.4" customHeight="1" x14ac:dyDescent="0.55000000000000004">
      <c r="A92" s="22">
        <v>1286</v>
      </c>
      <c r="B92" s="11" t="s">
        <v>2000</v>
      </c>
      <c r="C92" s="4" t="str">
        <f>IF(COUNTIF(D$1:D91,D92)&gt;0,"",MAX(C$1:C91)+1)</f>
        <v/>
      </c>
      <c r="D92" s="6" t="s">
        <v>25</v>
      </c>
      <c r="E92" s="4" t="str">
        <f ca="1">IF(J92&lt;&gt;"",IF(COUNTIF(OFFSET(INDIRECT(ADDRESS(MIN(J:J),6),1),0,0,ROW(F92)-MIN(J:J)+1),F92)&gt;1,"",MAX(E$1:E91)+1),"")</f>
        <v/>
      </c>
      <c r="F92" s="6" t="s">
        <v>20</v>
      </c>
      <c r="G92" s="4" t="str">
        <f ca="1">IF(K92&lt;&gt;"",IF(COUNTIF(OFFSET(INDIRECT(ADDRESS(MIN(K:K),8),1),0,0,ROW(H92)-MIN(K:K)+1),H92)&gt;1,"",MAX(G$1:G91)+1),"")</f>
        <v/>
      </c>
      <c r="H92" s="6" t="s">
        <v>2001</v>
      </c>
      <c r="I92" s="7" t="s">
        <v>2002</v>
      </c>
      <c r="J92" s="1" t="str">
        <f>IF(D92=listes!$B$5,ROW(D92),"")</f>
        <v/>
      </c>
      <c r="K92" s="1" t="str">
        <f>IF(AND(D92=listes!$B$5,F92=listes!$C$5),ROW(H92),"")</f>
        <v/>
      </c>
    </row>
    <row r="93" spans="1:11" ht="21.4" customHeight="1" x14ac:dyDescent="0.55000000000000004">
      <c r="A93" s="22">
        <v>1298</v>
      </c>
      <c r="B93" s="11" t="s">
        <v>2025</v>
      </c>
      <c r="C93" s="4" t="str">
        <f>IF(COUNTIF(D$1:D92,D93)&gt;0,"",MAX(C$1:C92)+1)</f>
        <v/>
      </c>
      <c r="D93" s="6" t="s">
        <v>25</v>
      </c>
      <c r="E93" s="4" t="str">
        <f ca="1">IF(J93&lt;&gt;"",IF(COUNTIF(OFFSET(INDIRECT(ADDRESS(MIN(J:J),6),1),0,0,ROW(F93)-MIN(J:J)+1),F93)&gt;1,"",MAX(E$1:E92)+1),"")</f>
        <v/>
      </c>
      <c r="F93" s="6" t="s">
        <v>20</v>
      </c>
      <c r="G93" s="4" t="str">
        <f ca="1">IF(K93&lt;&gt;"",IF(COUNTIF(OFFSET(INDIRECT(ADDRESS(MIN(K:K),8),1),0,0,ROW(H93)-MIN(K:K)+1),H93)&gt;1,"",MAX(G$1:G92)+1),"")</f>
        <v/>
      </c>
      <c r="H93" s="6" t="s">
        <v>2026</v>
      </c>
      <c r="I93" s="7" t="s">
        <v>2027</v>
      </c>
      <c r="J93" s="1" t="str">
        <f>IF(D93=listes!$B$5,ROW(D93),"")</f>
        <v/>
      </c>
      <c r="K93" s="1" t="str">
        <f>IF(AND(D93=listes!$B$5,F93=listes!$C$5),ROW(H93),"")</f>
        <v/>
      </c>
    </row>
    <row r="94" spans="1:11" ht="21.4" customHeight="1" x14ac:dyDescent="0.55000000000000004">
      <c r="A94" s="22">
        <v>657</v>
      </c>
      <c r="B94" s="11" t="s">
        <v>524</v>
      </c>
      <c r="C94" s="4" t="str">
        <f>IF(COUNTIF(D$1:D93,D94)&gt;0,"",MAX(C$1:C93)+1)</f>
        <v/>
      </c>
      <c r="D94" s="6" t="s">
        <v>25</v>
      </c>
      <c r="E94" s="4" t="str">
        <f ca="1">IF(J94&lt;&gt;"",IF(COUNTIF(OFFSET(INDIRECT(ADDRESS(MIN(J:J),6),1),0,0,ROW(F94)-MIN(J:J)+1),F94)&gt;1,"",MAX(E$1:E93)+1),"")</f>
        <v/>
      </c>
      <c r="F94" s="6" t="s">
        <v>20</v>
      </c>
      <c r="G94" s="4" t="str">
        <f ca="1">IF(K94&lt;&gt;"",IF(COUNTIF(OFFSET(INDIRECT(ADDRESS(MIN(K:K),8),1),0,0,ROW(H94)-MIN(K:K)+1),H94)&gt;1,"",MAX(G$1:G93)+1),"")</f>
        <v/>
      </c>
      <c r="H94" s="6" t="s">
        <v>525</v>
      </c>
      <c r="I94" s="7" t="s">
        <v>526</v>
      </c>
      <c r="J94" s="1" t="str">
        <f>IF(D94=listes!$B$5,ROW(D94),"")</f>
        <v/>
      </c>
      <c r="K94" s="1" t="str">
        <f>IF(AND(D94=listes!$B$5,F94=listes!$C$5),ROW(H94),"")</f>
        <v/>
      </c>
    </row>
    <row r="95" spans="1:11" ht="21.4" customHeight="1" x14ac:dyDescent="0.55000000000000004">
      <c r="A95" s="22">
        <v>424</v>
      </c>
      <c r="B95" s="11" t="s">
        <v>96</v>
      </c>
      <c r="C95" s="4" t="str">
        <f>IF(COUNTIF(D$1:D94,D95)&gt;0,"",MAX(C$1:C94)+1)</f>
        <v/>
      </c>
      <c r="D95" s="6" t="s">
        <v>25</v>
      </c>
      <c r="E95" s="4" t="str">
        <f ca="1">IF(J95&lt;&gt;"",IF(COUNTIF(OFFSET(INDIRECT(ADDRESS(MIN(J:J),6),1),0,0,ROW(F95)-MIN(J:J)+1),F95)&gt;1,"",MAX(E$1:E94)+1),"")</f>
        <v/>
      </c>
      <c r="F95" s="6" t="s">
        <v>20</v>
      </c>
      <c r="G95" s="4" t="str">
        <f ca="1">IF(K95&lt;&gt;"",IF(COUNTIF(OFFSET(INDIRECT(ADDRESS(MIN(K:K),8),1),0,0,ROW(H95)-MIN(K:K)+1),H95)&gt;1,"",MAX(G$1:G94)+1),"")</f>
        <v/>
      </c>
      <c r="H95" s="6" t="s">
        <v>97</v>
      </c>
      <c r="I95" s="7" t="s">
        <v>98</v>
      </c>
      <c r="J95" s="1" t="str">
        <f>IF(D95=listes!$B$5,ROW(D95),"")</f>
        <v/>
      </c>
      <c r="K95" s="1" t="str">
        <f>IF(AND(D95=listes!$B$5,F95=listes!$C$5),ROW(H95),"")</f>
        <v/>
      </c>
    </row>
    <row r="96" spans="1:11" ht="21.4" customHeight="1" x14ac:dyDescent="0.55000000000000004">
      <c r="A96" s="22">
        <v>665</v>
      </c>
      <c r="B96" s="11" t="s">
        <v>545</v>
      </c>
      <c r="C96" s="4" t="str">
        <f>IF(COUNTIF(D$1:D95,D96)&gt;0,"",MAX(C$1:C95)+1)</f>
        <v/>
      </c>
      <c r="D96" s="6" t="s">
        <v>25</v>
      </c>
      <c r="E96" s="4" t="str">
        <f ca="1">IF(J96&lt;&gt;"",IF(COUNTIF(OFFSET(INDIRECT(ADDRESS(MIN(J:J),6),1),0,0,ROW(F96)-MIN(J:J)+1),F96)&gt;1,"",MAX(E$1:E95)+1),"")</f>
        <v/>
      </c>
      <c r="F96" s="6" t="s">
        <v>20</v>
      </c>
      <c r="G96" s="4" t="str">
        <f ca="1">IF(K96&lt;&gt;"",IF(COUNTIF(OFFSET(INDIRECT(ADDRESS(MIN(K:K),8),1),0,0,ROW(H96)-MIN(K:K)+1),H96)&gt;1,"",MAX(G$1:G95)+1),"")</f>
        <v/>
      </c>
      <c r="H96" s="6" t="s">
        <v>546</v>
      </c>
      <c r="I96" s="7" t="s">
        <v>547</v>
      </c>
      <c r="J96" s="1" t="str">
        <f>IF(D96=listes!$B$5,ROW(D96),"")</f>
        <v/>
      </c>
      <c r="K96" s="1" t="str">
        <f>IF(AND(D96=listes!$B$5,F96=listes!$C$5),ROW(H96),"")</f>
        <v/>
      </c>
    </row>
    <row r="97" spans="1:11" ht="21.4" customHeight="1" x14ac:dyDescent="0.55000000000000004">
      <c r="A97" s="22">
        <v>672</v>
      </c>
      <c r="B97" s="11" t="s">
        <v>561</v>
      </c>
      <c r="C97" s="4" t="str">
        <f>IF(COUNTIF(D$1:D96,D97)&gt;0,"",MAX(C$1:C96)+1)</f>
        <v/>
      </c>
      <c r="D97" s="6" t="s">
        <v>25</v>
      </c>
      <c r="E97" s="4" t="str">
        <f ca="1">IF(J97&lt;&gt;"",IF(COUNTIF(OFFSET(INDIRECT(ADDRESS(MIN(J:J),6),1),0,0,ROW(F97)-MIN(J:J)+1),F97)&gt;1,"",MAX(E$1:E96)+1),"")</f>
        <v/>
      </c>
      <c r="F97" s="6" t="s">
        <v>20</v>
      </c>
      <c r="G97" s="4" t="str">
        <f ca="1">IF(K97&lt;&gt;"",IF(COUNTIF(OFFSET(INDIRECT(ADDRESS(MIN(K:K),8),1),0,0,ROW(H97)-MIN(K:K)+1),H97)&gt;1,"",MAX(G$1:G96)+1),"")</f>
        <v/>
      </c>
      <c r="H97" s="6" t="s">
        <v>562</v>
      </c>
      <c r="I97" s="7" t="s">
        <v>563</v>
      </c>
      <c r="J97" s="1" t="str">
        <f>IF(D97=listes!$B$5,ROW(D97),"")</f>
        <v/>
      </c>
      <c r="K97" s="1" t="str">
        <f>IF(AND(D97=listes!$B$5,F97=listes!$C$5),ROW(H97),"")</f>
        <v/>
      </c>
    </row>
    <row r="98" spans="1:11" ht="21.4" customHeight="1" x14ac:dyDescent="0.55000000000000004">
      <c r="A98" s="22">
        <v>664</v>
      </c>
      <c r="B98" s="11" t="s">
        <v>542</v>
      </c>
      <c r="C98" s="4" t="str">
        <f>IF(COUNTIF(D$1:D97,D98)&gt;0,"",MAX(C$1:C97)+1)</f>
        <v/>
      </c>
      <c r="D98" s="6" t="s">
        <v>25</v>
      </c>
      <c r="E98" s="4" t="str">
        <f ca="1">IF(J98&lt;&gt;"",IF(COUNTIF(OFFSET(INDIRECT(ADDRESS(MIN(J:J),6),1),0,0,ROW(F98)-MIN(J:J)+1),F98)&gt;1,"",MAX(E$1:E97)+1),"")</f>
        <v/>
      </c>
      <c r="F98" s="6" t="s">
        <v>20</v>
      </c>
      <c r="G98" s="4" t="str">
        <f ca="1">IF(K98&lt;&gt;"",IF(COUNTIF(OFFSET(INDIRECT(ADDRESS(MIN(K:K),8),1),0,0,ROW(H98)-MIN(K:K)+1),H98)&gt;1,"",MAX(G$1:G97)+1),"")</f>
        <v/>
      </c>
      <c r="H98" s="6" t="s">
        <v>543</v>
      </c>
      <c r="I98" s="7" t="s">
        <v>544</v>
      </c>
      <c r="J98" s="1" t="str">
        <f>IF(D98=listes!$B$5,ROW(D98),"")</f>
        <v/>
      </c>
      <c r="K98" s="1" t="str">
        <f>IF(AND(D98=listes!$B$5,F98=listes!$C$5),ROW(H98),"")</f>
        <v/>
      </c>
    </row>
    <row r="99" spans="1:11" ht="21.4" customHeight="1" x14ac:dyDescent="0.55000000000000004">
      <c r="A99" s="22">
        <v>661</v>
      </c>
      <c r="B99" s="11" t="s">
        <v>534</v>
      </c>
      <c r="C99" s="4" t="str">
        <f>IF(COUNTIF(D$1:D98,D99)&gt;0,"",MAX(C$1:C98)+1)</f>
        <v/>
      </c>
      <c r="D99" s="6" t="s">
        <v>25</v>
      </c>
      <c r="E99" s="4" t="str">
        <f ca="1">IF(J99&lt;&gt;"",IF(COUNTIF(OFFSET(INDIRECT(ADDRESS(MIN(J:J),6),1),0,0,ROW(F99)-MIN(J:J)+1),F99)&gt;1,"",MAX(E$1:E98)+1),"")</f>
        <v/>
      </c>
      <c r="F99" s="6" t="s">
        <v>20</v>
      </c>
      <c r="G99" s="4" t="str">
        <f ca="1">IF(K99&lt;&gt;"",IF(COUNTIF(OFFSET(INDIRECT(ADDRESS(MIN(K:K),8),1),0,0,ROW(H99)-MIN(K:K)+1),H99)&gt;1,"",MAX(G$1:G98)+1),"")</f>
        <v/>
      </c>
      <c r="H99" s="6" t="s">
        <v>535</v>
      </c>
      <c r="I99" s="7" t="s">
        <v>536</v>
      </c>
      <c r="J99" s="1" t="str">
        <f>IF(D99=listes!$B$5,ROW(D99),"")</f>
        <v/>
      </c>
      <c r="K99" s="1" t="str">
        <f>IF(AND(D99=listes!$B$5,F99=listes!$C$5),ROW(H99),"")</f>
        <v/>
      </c>
    </row>
    <row r="100" spans="1:11" ht="21.4" customHeight="1" x14ac:dyDescent="0.55000000000000004">
      <c r="A100" s="22">
        <v>655</v>
      </c>
      <c r="B100" s="11" t="s">
        <v>519</v>
      </c>
      <c r="C100" s="4" t="str">
        <f>IF(COUNTIF(D$1:D99,D100)&gt;0,"",MAX(C$1:C99)+1)</f>
        <v/>
      </c>
      <c r="D100" s="6" t="s">
        <v>25</v>
      </c>
      <c r="E100" s="4" t="str">
        <f ca="1">IF(J100&lt;&gt;"",IF(COUNTIF(OFFSET(INDIRECT(ADDRESS(MIN(J:J),6),1),0,0,ROW(F100)-MIN(J:J)+1),F100)&gt;1,"",MAX(E$1:E99)+1),"")</f>
        <v/>
      </c>
      <c r="F100" s="6" t="s">
        <v>20</v>
      </c>
      <c r="G100" s="4" t="str">
        <f ca="1">IF(K100&lt;&gt;"",IF(COUNTIF(OFFSET(INDIRECT(ADDRESS(MIN(K:K),8),1),0,0,ROW(H100)-MIN(K:K)+1),H100)&gt;1,"",MAX(G$1:G99)+1),"")</f>
        <v/>
      </c>
      <c r="H100" s="6" t="s">
        <v>520</v>
      </c>
      <c r="I100" s="7" t="s">
        <v>521</v>
      </c>
      <c r="J100" s="1" t="str">
        <f>IF(D100=listes!$B$5,ROW(D100),"")</f>
        <v/>
      </c>
      <c r="K100" s="1" t="str">
        <f>IF(AND(D100=listes!$B$5,F100=listes!$C$5),ROW(H100),"")</f>
        <v/>
      </c>
    </row>
    <row r="101" spans="1:11" ht="21.4" customHeight="1" x14ac:dyDescent="0.55000000000000004">
      <c r="A101" s="22">
        <v>669</v>
      </c>
      <c r="B101" s="11" t="s">
        <v>555</v>
      </c>
      <c r="C101" s="4" t="str">
        <f>IF(COUNTIF(D$1:D100,D101)&gt;0,"",MAX(C$1:C100)+1)</f>
        <v/>
      </c>
      <c r="D101" s="6" t="s">
        <v>25</v>
      </c>
      <c r="E101" s="4" t="str">
        <f ca="1">IF(J101&lt;&gt;"",IF(COUNTIF(OFFSET(INDIRECT(ADDRESS(MIN(J:J),6),1),0,0,ROW(F101)-MIN(J:J)+1),F101)&gt;1,"",MAX(E$1:E100)+1),"")</f>
        <v/>
      </c>
      <c r="F101" s="6" t="s">
        <v>20</v>
      </c>
      <c r="G101" s="4" t="str">
        <f ca="1">IF(K101&lt;&gt;"",IF(COUNTIF(OFFSET(INDIRECT(ADDRESS(MIN(K:K),8),1),0,0,ROW(H101)-MIN(K:K)+1),H101)&gt;1,"",MAX(G$1:G100)+1),"")</f>
        <v/>
      </c>
      <c r="H101" s="6" t="s">
        <v>556</v>
      </c>
      <c r="I101" s="7" t="s">
        <v>557</v>
      </c>
      <c r="J101" s="1" t="str">
        <f>IF(D101=listes!$B$5,ROW(D101),"")</f>
        <v/>
      </c>
      <c r="K101" s="1" t="str">
        <f>IF(AND(D101=listes!$B$5,F101=listes!$C$5),ROW(H101),"")</f>
        <v/>
      </c>
    </row>
    <row r="102" spans="1:11" ht="21.4" customHeight="1" x14ac:dyDescent="0.55000000000000004">
      <c r="A102" s="22">
        <v>658</v>
      </c>
      <c r="B102" s="11" t="s">
        <v>527</v>
      </c>
      <c r="C102" s="4" t="str">
        <f>IF(COUNTIF(D$1:D101,D102)&gt;0,"",MAX(C$1:C101)+1)</f>
        <v/>
      </c>
      <c r="D102" s="6" t="s">
        <v>25</v>
      </c>
      <c r="E102" s="4" t="str">
        <f ca="1">IF(J102&lt;&gt;"",IF(COUNTIF(OFFSET(INDIRECT(ADDRESS(MIN(J:J),6),1),0,0,ROW(F102)-MIN(J:J)+1),F102)&gt;1,"",MAX(E$1:E101)+1),"")</f>
        <v/>
      </c>
      <c r="F102" s="6" t="s">
        <v>20</v>
      </c>
      <c r="G102" s="4" t="str">
        <f ca="1">IF(K102&lt;&gt;"",IF(COUNTIF(OFFSET(INDIRECT(ADDRESS(MIN(K:K),8),1),0,0,ROW(H102)-MIN(K:K)+1),H102)&gt;1,"",MAX(G$1:G101)+1),"")</f>
        <v/>
      </c>
      <c r="H102" s="6" t="s">
        <v>528</v>
      </c>
      <c r="I102" s="7" t="s">
        <v>529</v>
      </c>
      <c r="J102" s="1" t="str">
        <f>IF(D102=listes!$B$5,ROW(D102),"")</f>
        <v/>
      </c>
      <c r="K102" s="1" t="str">
        <f>IF(AND(D102=listes!$B$5,F102=listes!$C$5),ROW(H102),"")</f>
        <v/>
      </c>
    </row>
    <row r="103" spans="1:11" ht="21.4" customHeight="1" x14ac:dyDescent="0.55000000000000004">
      <c r="A103" s="22">
        <v>663</v>
      </c>
      <c r="B103" s="11" t="s">
        <v>539</v>
      </c>
      <c r="C103" s="4" t="str">
        <f>IF(COUNTIF(D$1:D102,D103)&gt;0,"",MAX(C$1:C102)+1)</f>
        <v/>
      </c>
      <c r="D103" s="6" t="s">
        <v>25</v>
      </c>
      <c r="E103" s="4" t="str">
        <f ca="1">IF(J103&lt;&gt;"",IF(COUNTIF(OFFSET(INDIRECT(ADDRESS(MIN(J:J),6),1),0,0,ROW(F103)-MIN(J:J)+1),F103)&gt;1,"",MAX(E$1:E102)+1),"")</f>
        <v/>
      </c>
      <c r="F103" s="6" t="s">
        <v>20</v>
      </c>
      <c r="G103" s="4" t="str">
        <f ca="1">IF(K103&lt;&gt;"",IF(COUNTIF(OFFSET(INDIRECT(ADDRESS(MIN(K:K),8),1),0,0,ROW(H103)-MIN(K:K)+1),H103)&gt;1,"",MAX(G$1:G102)+1),"")</f>
        <v/>
      </c>
      <c r="H103" s="6" t="s">
        <v>540</v>
      </c>
      <c r="I103" s="7" t="s">
        <v>541</v>
      </c>
      <c r="J103" s="1" t="str">
        <f>IF(D103=listes!$B$5,ROW(D103),"")</f>
        <v/>
      </c>
      <c r="K103" s="1" t="str">
        <f>IF(AND(D103=listes!$B$5,F103=listes!$C$5),ROW(H103),"")</f>
        <v/>
      </c>
    </row>
    <row r="104" spans="1:11" ht="21.4" customHeight="1" x14ac:dyDescent="0.55000000000000004">
      <c r="A104" s="22">
        <v>433</v>
      </c>
      <c r="B104" s="11" t="s">
        <v>121</v>
      </c>
      <c r="C104" s="4" t="str">
        <f>IF(COUNTIF(D$1:D103,D104)&gt;0,"",MAX(C$1:C103)+1)</f>
        <v/>
      </c>
      <c r="D104" s="6" t="s">
        <v>25</v>
      </c>
      <c r="E104" s="4" t="str">
        <f ca="1">IF(J104&lt;&gt;"",IF(COUNTIF(OFFSET(INDIRECT(ADDRESS(MIN(J:J),6),1),0,0,ROW(F104)-MIN(J:J)+1),F104)&gt;1,"",MAX(E$1:E103)+1),"")</f>
        <v/>
      </c>
      <c r="F104" s="6" t="s">
        <v>20</v>
      </c>
      <c r="G104" s="4" t="str">
        <f ca="1">IF(K104&lt;&gt;"",IF(COUNTIF(OFFSET(INDIRECT(ADDRESS(MIN(K:K),8),1),0,0,ROW(H104)-MIN(K:K)+1),H104)&gt;1,"",MAX(G$1:G103)+1),"")</f>
        <v/>
      </c>
      <c r="H104" s="6" t="s">
        <v>57</v>
      </c>
      <c r="I104" s="7" t="s">
        <v>122</v>
      </c>
      <c r="J104" s="1" t="str">
        <f>IF(D104=listes!$B$5,ROW(D104),"")</f>
        <v/>
      </c>
      <c r="K104" s="1" t="str">
        <f>IF(AND(D104=listes!$B$5,F104=listes!$C$5),ROW(H104),"")</f>
        <v/>
      </c>
    </row>
    <row r="105" spans="1:11" ht="21.4" customHeight="1" x14ac:dyDescent="0.55000000000000004">
      <c r="A105" s="22">
        <v>656</v>
      </c>
      <c r="B105" s="11" t="s">
        <v>522</v>
      </c>
      <c r="C105" s="4" t="str">
        <f>IF(COUNTIF(D$1:D104,D105)&gt;0,"",MAX(C$1:C104)+1)</f>
        <v/>
      </c>
      <c r="D105" s="6" t="s">
        <v>25</v>
      </c>
      <c r="E105" s="4" t="str">
        <f ca="1">IF(J105&lt;&gt;"",IF(COUNTIF(OFFSET(INDIRECT(ADDRESS(MIN(J:J),6),1),0,0,ROW(F105)-MIN(J:J)+1),F105)&gt;1,"",MAX(E$1:E104)+1),"")</f>
        <v/>
      </c>
      <c r="F105" s="6" t="s">
        <v>20</v>
      </c>
      <c r="G105" s="4" t="str">
        <f ca="1">IF(K105&lt;&gt;"",IF(COUNTIF(OFFSET(INDIRECT(ADDRESS(MIN(K:K),8),1),0,0,ROW(H105)-MIN(K:K)+1),H105)&gt;1,"",MAX(G$1:G104)+1),"")</f>
        <v/>
      </c>
      <c r="H105" s="6" t="s">
        <v>458</v>
      </c>
      <c r="I105" s="7" t="s">
        <v>523</v>
      </c>
      <c r="J105" s="1" t="str">
        <f>IF(D105=listes!$B$5,ROW(D105),"")</f>
        <v/>
      </c>
      <c r="K105" s="1" t="str">
        <f>IF(AND(D105=listes!$B$5,F105=listes!$C$5),ROW(H105),"")</f>
        <v/>
      </c>
    </row>
    <row r="106" spans="1:11" ht="21.4" customHeight="1" x14ac:dyDescent="0.55000000000000004">
      <c r="A106" s="22">
        <v>659</v>
      </c>
      <c r="B106" s="11" t="s">
        <v>530</v>
      </c>
      <c r="C106" s="4" t="str">
        <f>IF(COUNTIF(D$1:D105,D106)&gt;0,"",MAX(C$1:C105)+1)</f>
        <v/>
      </c>
      <c r="D106" s="6" t="s">
        <v>25</v>
      </c>
      <c r="E106" s="4" t="str">
        <f ca="1">IF(J106&lt;&gt;"",IF(COUNTIF(OFFSET(INDIRECT(ADDRESS(MIN(J:J),6),1),0,0,ROW(F106)-MIN(J:J)+1),F106)&gt;1,"",MAX(E$1:E105)+1),"")</f>
        <v/>
      </c>
      <c r="F106" s="6" t="s">
        <v>20</v>
      </c>
      <c r="G106" s="4" t="str">
        <f ca="1">IF(K106&lt;&gt;"",IF(COUNTIF(OFFSET(INDIRECT(ADDRESS(MIN(K:K),8),1),0,0,ROW(H106)-MIN(K:K)+1),H106)&gt;1,"",MAX(G$1:G105)+1),"")</f>
        <v/>
      </c>
      <c r="H106" s="6" t="s">
        <v>458</v>
      </c>
      <c r="I106" s="7" t="s">
        <v>531</v>
      </c>
      <c r="J106" s="1" t="str">
        <f>IF(D106=listes!$B$5,ROW(D106),"")</f>
        <v/>
      </c>
      <c r="K106" s="1" t="str">
        <f>IF(AND(D106=listes!$B$5,F106=listes!$C$5),ROW(H106),"")</f>
        <v/>
      </c>
    </row>
    <row r="107" spans="1:11" ht="21.4" customHeight="1" x14ac:dyDescent="0.55000000000000004">
      <c r="A107" s="22">
        <v>668</v>
      </c>
      <c r="B107" s="11" t="s">
        <v>553</v>
      </c>
      <c r="C107" s="4" t="str">
        <f>IF(COUNTIF(D$1:D106,D107)&gt;0,"",MAX(C$1:C106)+1)</f>
        <v/>
      </c>
      <c r="D107" s="6" t="s">
        <v>25</v>
      </c>
      <c r="E107" s="4" t="str">
        <f ca="1">IF(J107&lt;&gt;"",IF(COUNTIF(OFFSET(INDIRECT(ADDRESS(MIN(J:J),6),1),0,0,ROW(F107)-MIN(J:J)+1),F107)&gt;1,"",MAX(E$1:E106)+1),"")</f>
        <v/>
      </c>
      <c r="F107" s="6" t="s">
        <v>20</v>
      </c>
      <c r="G107" s="4" t="str">
        <f ca="1">IF(K107&lt;&gt;"",IF(COUNTIF(OFFSET(INDIRECT(ADDRESS(MIN(K:K),8),1),0,0,ROW(H107)-MIN(K:K)+1),H107)&gt;1,"",MAX(G$1:G106)+1),"")</f>
        <v/>
      </c>
      <c r="H107" s="6" t="s">
        <v>458</v>
      </c>
      <c r="I107" s="7" t="s">
        <v>554</v>
      </c>
      <c r="J107" s="1" t="str">
        <f>IF(D107=listes!$B$5,ROW(D107),"")</f>
        <v/>
      </c>
      <c r="K107" s="1" t="str">
        <f>IF(AND(D107=listes!$B$5,F107=listes!$C$5),ROW(H107),"")</f>
        <v/>
      </c>
    </row>
    <row r="108" spans="1:11" ht="21.4" customHeight="1" x14ac:dyDescent="0.55000000000000004">
      <c r="A108" s="22">
        <v>434</v>
      </c>
      <c r="B108" s="11" t="s">
        <v>123</v>
      </c>
      <c r="C108" s="4" t="str">
        <f>IF(COUNTIF(D$1:D107,D108)&gt;0,"",MAX(C$1:C107)+1)</f>
        <v/>
      </c>
      <c r="D108" s="6" t="s">
        <v>25</v>
      </c>
      <c r="E108" s="4" t="str">
        <f ca="1">IF(J108&lt;&gt;"",IF(COUNTIF(OFFSET(INDIRECT(ADDRESS(MIN(J:J),6),1),0,0,ROW(F108)-MIN(J:J)+1),F108)&gt;1,"",MAX(E$1:E107)+1),"")</f>
        <v/>
      </c>
      <c r="F108" s="6" t="s">
        <v>20</v>
      </c>
      <c r="G108" s="4" t="str">
        <f ca="1">IF(K108&lt;&gt;"",IF(COUNTIF(OFFSET(INDIRECT(ADDRESS(MIN(K:K),8),1),0,0,ROW(H108)-MIN(K:K)+1),H108)&gt;1,"",MAX(G$1:G107)+1),"")</f>
        <v/>
      </c>
      <c r="H108" s="6" t="s">
        <v>50</v>
      </c>
      <c r="I108" s="7" t="s">
        <v>124</v>
      </c>
      <c r="J108" s="1" t="str">
        <f>IF(D108=listes!$B$5,ROW(D108),"")</f>
        <v/>
      </c>
      <c r="K108" s="1" t="str">
        <f>IF(AND(D108=listes!$B$5,F108=listes!$C$5),ROW(H108),"")</f>
        <v/>
      </c>
    </row>
    <row r="109" spans="1:11" ht="21.4" customHeight="1" x14ac:dyDescent="0.55000000000000004">
      <c r="A109" s="22">
        <v>660</v>
      </c>
      <c r="B109" s="11" t="s">
        <v>532</v>
      </c>
      <c r="C109" s="4" t="str">
        <f>IF(COUNTIF(D$1:D108,D109)&gt;0,"",MAX(C$1:C108)+1)</f>
        <v/>
      </c>
      <c r="D109" s="6" t="s">
        <v>25</v>
      </c>
      <c r="E109" s="4" t="str">
        <f ca="1">IF(J109&lt;&gt;"",IF(COUNTIF(OFFSET(INDIRECT(ADDRESS(MIN(J:J),6),1),0,0,ROW(F109)-MIN(J:J)+1),F109)&gt;1,"",MAX(E$1:E108)+1),"")</f>
        <v/>
      </c>
      <c r="F109" s="6" t="s">
        <v>20</v>
      </c>
      <c r="G109" s="4" t="str">
        <f ca="1">IF(K109&lt;&gt;"",IF(COUNTIF(OFFSET(INDIRECT(ADDRESS(MIN(K:K),8),1),0,0,ROW(H109)-MIN(K:K)+1),H109)&gt;1,"",MAX(G$1:G108)+1),"")</f>
        <v/>
      </c>
      <c r="H109" s="6" t="s">
        <v>50</v>
      </c>
      <c r="I109" s="7" t="s">
        <v>533</v>
      </c>
      <c r="J109" s="1" t="str">
        <f>IF(D109=listes!$B$5,ROW(D109),"")</f>
        <v/>
      </c>
      <c r="K109" s="1" t="str">
        <f>IF(AND(D109=listes!$B$5,F109=listes!$C$5),ROW(H109),"")</f>
        <v/>
      </c>
    </row>
    <row r="110" spans="1:11" ht="21.4" customHeight="1" x14ac:dyDescent="0.55000000000000004">
      <c r="A110" s="22">
        <v>662</v>
      </c>
      <c r="B110" s="11" t="s">
        <v>537</v>
      </c>
      <c r="C110" s="4" t="str">
        <f>IF(COUNTIF(D$1:D109,D110)&gt;0,"",MAX(C$1:C109)+1)</f>
        <v/>
      </c>
      <c r="D110" s="6" t="s">
        <v>25</v>
      </c>
      <c r="E110" s="4" t="str">
        <f ca="1">IF(J110&lt;&gt;"",IF(COUNTIF(OFFSET(INDIRECT(ADDRESS(MIN(J:J),6),1),0,0,ROW(F110)-MIN(J:J)+1),F110)&gt;1,"",MAX(E$1:E109)+1),"")</f>
        <v/>
      </c>
      <c r="F110" s="6" t="s">
        <v>20</v>
      </c>
      <c r="G110" s="4" t="str">
        <f ca="1">IF(K110&lt;&gt;"",IF(COUNTIF(OFFSET(INDIRECT(ADDRESS(MIN(K:K),8),1),0,0,ROW(H110)-MIN(K:K)+1),H110)&gt;1,"",MAX(G$1:G109)+1),"")</f>
        <v/>
      </c>
      <c r="H110" s="6" t="s">
        <v>50</v>
      </c>
      <c r="I110" s="7" t="s">
        <v>538</v>
      </c>
      <c r="J110" s="1" t="str">
        <f>IF(D110=listes!$B$5,ROW(D110),"")</f>
        <v/>
      </c>
      <c r="K110" s="1" t="str">
        <f>IF(AND(D110=listes!$B$5,F110=listes!$C$5),ROW(H110),"")</f>
        <v/>
      </c>
    </row>
    <row r="111" spans="1:11" ht="21.4" customHeight="1" x14ac:dyDescent="0.55000000000000004">
      <c r="A111" s="22">
        <v>667</v>
      </c>
      <c r="B111" s="11" t="s">
        <v>550</v>
      </c>
      <c r="C111" s="4" t="str">
        <f>IF(COUNTIF(D$1:D110,D111)&gt;0,"",MAX(C$1:C110)+1)</f>
        <v/>
      </c>
      <c r="D111" s="6" t="s">
        <v>25</v>
      </c>
      <c r="E111" s="4" t="str">
        <f ca="1">IF(J111&lt;&gt;"",IF(COUNTIF(OFFSET(INDIRECT(ADDRESS(MIN(J:J),6),1),0,0,ROW(F111)-MIN(J:J)+1),F111)&gt;1,"",MAX(E$1:E110)+1),"")</f>
        <v/>
      </c>
      <c r="F111" s="6" t="s">
        <v>20</v>
      </c>
      <c r="G111" s="4" t="str">
        <f ca="1">IF(K111&lt;&gt;"",IF(COUNTIF(OFFSET(INDIRECT(ADDRESS(MIN(K:K),8),1),0,0,ROW(H111)-MIN(K:K)+1),H111)&gt;1,"",MAX(G$1:G110)+1),"")</f>
        <v/>
      </c>
      <c r="H111" s="6" t="s">
        <v>551</v>
      </c>
      <c r="I111" s="7" t="s">
        <v>552</v>
      </c>
      <c r="J111" s="1" t="str">
        <f>IF(D111=listes!$B$5,ROW(D111),"")</f>
        <v/>
      </c>
      <c r="K111" s="1" t="str">
        <f>IF(AND(D111=listes!$B$5,F111=listes!$C$5),ROW(H111),"")</f>
        <v/>
      </c>
    </row>
    <row r="112" spans="1:11" ht="21.4" customHeight="1" x14ac:dyDescent="0.55000000000000004">
      <c r="A112" s="22">
        <v>423</v>
      </c>
      <c r="B112" s="11" t="s">
        <v>92</v>
      </c>
      <c r="C112" s="4" t="str">
        <f>IF(COUNTIF(D$1:D111,D112)&gt;0,"",MAX(C$1:C111)+1)</f>
        <v/>
      </c>
      <c r="D112" s="6" t="s">
        <v>25</v>
      </c>
      <c r="E112" s="4" t="str">
        <f ca="1">IF(J112&lt;&gt;"",IF(COUNTIF(OFFSET(INDIRECT(ADDRESS(MIN(J:J),6),1),0,0,ROW(F112)-MIN(J:J)+1),F112)&gt;1,"",MAX(E$1:E111)+1),"")</f>
        <v/>
      </c>
      <c r="F112" s="6" t="s">
        <v>93</v>
      </c>
      <c r="G112" s="4" t="str">
        <f ca="1">IF(K112&lt;&gt;"",IF(COUNTIF(OFFSET(INDIRECT(ADDRESS(MIN(K:K),8),1),0,0,ROW(H112)-MIN(K:K)+1),H112)&gt;1,"",MAX(G$1:G111)+1),"")</f>
        <v/>
      </c>
      <c r="H112" s="6" t="s">
        <v>94</v>
      </c>
      <c r="I112" s="7" t="s">
        <v>95</v>
      </c>
      <c r="J112" s="1" t="str">
        <f>IF(D112=listes!$B$5,ROW(D112),"")</f>
        <v/>
      </c>
      <c r="K112" s="1" t="str">
        <f>IF(AND(D112=listes!$B$5,F112=listes!$C$5),ROW(H112),"")</f>
        <v/>
      </c>
    </row>
    <row r="113" spans="1:11" ht="21.4" customHeight="1" x14ac:dyDescent="0.55000000000000004">
      <c r="A113" s="22">
        <v>1072</v>
      </c>
      <c r="B113" s="11" t="s">
        <v>1625</v>
      </c>
      <c r="C113" s="4" t="str">
        <f>IF(COUNTIF(D$1:D112,D113)&gt;0,"",MAX(C$1:C112)+1)</f>
        <v/>
      </c>
      <c r="D113" s="6" t="s">
        <v>25</v>
      </c>
      <c r="E113" s="4" t="str">
        <f ca="1">IF(J113&lt;&gt;"",IF(COUNTIF(OFFSET(INDIRECT(ADDRESS(MIN(J:J),6),1),0,0,ROW(F113)-MIN(J:J)+1),F113)&gt;1,"",MAX(E$1:E112)+1),"")</f>
        <v/>
      </c>
      <c r="F113" s="6" t="s">
        <v>93</v>
      </c>
      <c r="G113" s="4" t="str">
        <f ca="1">IF(K113&lt;&gt;"",IF(COUNTIF(OFFSET(INDIRECT(ADDRESS(MIN(K:K),8),1),0,0,ROW(H113)-MIN(K:K)+1),H113)&gt;1,"",MAX(G$1:G112)+1),"")</f>
        <v/>
      </c>
      <c r="H113" s="6" t="s">
        <v>525</v>
      </c>
      <c r="I113" s="7" t="s">
        <v>1626</v>
      </c>
      <c r="J113" s="1" t="str">
        <f>IF(D113=listes!$B$5,ROW(D113),"")</f>
        <v/>
      </c>
      <c r="K113" s="1" t="str">
        <f>IF(AND(D113=listes!$B$5,F113=listes!$C$5),ROW(H113),"")</f>
        <v/>
      </c>
    </row>
    <row r="114" spans="1:11" ht="21.4" customHeight="1" x14ac:dyDescent="0.55000000000000004">
      <c r="A114" s="22">
        <v>1075</v>
      </c>
      <c r="B114" s="11" t="s">
        <v>1631</v>
      </c>
      <c r="C114" s="4" t="str">
        <f>IF(COUNTIF(D$1:D113,D114)&gt;0,"",MAX(C$1:C113)+1)</f>
        <v/>
      </c>
      <c r="D114" s="6" t="s">
        <v>25</v>
      </c>
      <c r="E114" s="4" t="str">
        <f ca="1">IF(J114&lt;&gt;"",IF(COUNTIF(OFFSET(INDIRECT(ADDRESS(MIN(J:J),6),1),0,0,ROW(F114)-MIN(J:J)+1),F114)&gt;1,"",MAX(E$1:E113)+1),"")</f>
        <v/>
      </c>
      <c r="F114" s="6" t="s">
        <v>93</v>
      </c>
      <c r="G114" s="4" t="str">
        <f ca="1">IF(K114&lt;&gt;"",IF(COUNTIF(OFFSET(INDIRECT(ADDRESS(MIN(K:K),8),1),0,0,ROW(H114)-MIN(K:K)+1),H114)&gt;1,"",MAX(G$1:G113)+1),"")</f>
        <v/>
      </c>
      <c r="H114" s="6" t="s">
        <v>1632</v>
      </c>
      <c r="I114" s="7" t="s">
        <v>1633</v>
      </c>
      <c r="J114" s="1" t="str">
        <f>IF(D114=listes!$B$5,ROW(D114),"")</f>
        <v/>
      </c>
      <c r="K114" s="1" t="str">
        <f>IF(AND(D114=listes!$B$5,F114=listes!$C$5),ROW(H114),"")</f>
        <v/>
      </c>
    </row>
    <row r="115" spans="1:11" ht="21.4" customHeight="1" x14ac:dyDescent="0.55000000000000004">
      <c r="A115" s="22">
        <v>1070</v>
      </c>
      <c r="B115" s="11" t="s">
        <v>1620</v>
      </c>
      <c r="C115" s="4" t="str">
        <f>IF(COUNTIF(D$1:D114,D115)&gt;0,"",MAX(C$1:C114)+1)</f>
        <v/>
      </c>
      <c r="D115" s="6" t="s">
        <v>25</v>
      </c>
      <c r="E115" s="4" t="str">
        <f ca="1">IF(J115&lt;&gt;"",IF(COUNTIF(OFFSET(INDIRECT(ADDRESS(MIN(J:J),6),1),0,0,ROW(F115)-MIN(J:J)+1),F115)&gt;1,"",MAX(E$1:E114)+1),"")</f>
        <v/>
      </c>
      <c r="F115" s="6" t="s">
        <v>93</v>
      </c>
      <c r="G115" s="4" t="str">
        <f ca="1">IF(K115&lt;&gt;"",IF(COUNTIF(OFFSET(INDIRECT(ADDRESS(MIN(K:K),8),1),0,0,ROW(H115)-MIN(K:K)+1),H115)&gt;1,"",MAX(G$1:G114)+1),"")</f>
        <v/>
      </c>
      <c r="H115" s="6" t="s">
        <v>1621</v>
      </c>
      <c r="I115" s="7" t="s">
        <v>1622</v>
      </c>
      <c r="J115" s="1" t="str">
        <f>IF(D115=listes!$B$5,ROW(D115),"")</f>
        <v/>
      </c>
      <c r="K115" s="1" t="str">
        <f>IF(AND(D115=listes!$B$5,F115=listes!$C$5),ROW(H115),"")</f>
        <v/>
      </c>
    </row>
    <row r="116" spans="1:11" ht="21.4" customHeight="1" x14ac:dyDescent="0.55000000000000004">
      <c r="A116" s="22">
        <v>1071</v>
      </c>
      <c r="B116" s="11" t="s">
        <v>1623</v>
      </c>
      <c r="C116" s="4" t="str">
        <f>IF(COUNTIF(D$1:D115,D116)&gt;0,"",MAX(C$1:C115)+1)</f>
        <v/>
      </c>
      <c r="D116" s="6" t="s">
        <v>25</v>
      </c>
      <c r="E116" s="4" t="str">
        <f ca="1">IF(J116&lt;&gt;"",IF(COUNTIF(OFFSET(INDIRECT(ADDRESS(MIN(J:J),6),1),0,0,ROW(F116)-MIN(J:J)+1),F116)&gt;1,"",MAX(E$1:E115)+1),"")</f>
        <v/>
      </c>
      <c r="F116" s="6" t="s">
        <v>93</v>
      </c>
      <c r="G116" s="4" t="str">
        <f ca="1">IF(K116&lt;&gt;"",IF(COUNTIF(OFFSET(INDIRECT(ADDRESS(MIN(K:K),8),1),0,0,ROW(H116)-MIN(K:K)+1),H116)&gt;1,"",MAX(G$1:G115)+1),"")</f>
        <v/>
      </c>
      <c r="H116" s="6" t="s">
        <v>546</v>
      </c>
      <c r="I116" s="7" t="s">
        <v>1624</v>
      </c>
      <c r="J116" s="1" t="str">
        <f>IF(D116=listes!$B$5,ROW(D116),"")</f>
        <v/>
      </c>
      <c r="K116" s="1" t="str">
        <f>IF(AND(D116=listes!$B$5,F116=listes!$C$5),ROW(H116),"")</f>
        <v/>
      </c>
    </row>
    <row r="117" spans="1:11" ht="21.4" customHeight="1" x14ac:dyDescent="0.55000000000000004">
      <c r="A117" s="22">
        <v>1076</v>
      </c>
      <c r="B117" s="11" t="s">
        <v>1634</v>
      </c>
      <c r="C117" s="4" t="str">
        <f>IF(COUNTIF(D$1:D116,D117)&gt;0,"",MAX(C$1:C116)+1)</f>
        <v/>
      </c>
      <c r="D117" s="6" t="s">
        <v>25</v>
      </c>
      <c r="E117" s="4" t="str">
        <f ca="1">IF(J117&lt;&gt;"",IF(COUNTIF(OFFSET(INDIRECT(ADDRESS(MIN(J:J),6),1),0,0,ROW(F117)-MIN(J:J)+1),F117)&gt;1,"",MAX(E$1:E116)+1),"")</f>
        <v/>
      </c>
      <c r="F117" s="6" t="s">
        <v>93</v>
      </c>
      <c r="G117" s="4" t="str">
        <f ca="1">IF(K117&lt;&gt;"",IF(COUNTIF(OFFSET(INDIRECT(ADDRESS(MIN(K:K),8),1),0,0,ROW(H117)-MIN(K:K)+1),H117)&gt;1,"",MAX(G$1:G116)+1),"")</f>
        <v/>
      </c>
      <c r="H117" s="6" t="s">
        <v>546</v>
      </c>
      <c r="I117" s="7" t="s">
        <v>1635</v>
      </c>
      <c r="J117" s="1" t="str">
        <f>IF(D117=listes!$B$5,ROW(D117),"")</f>
        <v/>
      </c>
      <c r="K117" s="1" t="str">
        <f>IF(AND(D117=listes!$B$5,F117=listes!$C$5),ROW(H117),"")</f>
        <v/>
      </c>
    </row>
    <row r="118" spans="1:11" ht="21.4" customHeight="1" x14ac:dyDescent="0.55000000000000004">
      <c r="A118" s="22">
        <v>1031</v>
      </c>
      <c r="B118" s="11" t="s">
        <v>1536</v>
      </c>
      <c r="C118" s="4" t="str">
        <f>IF(COUNTIF(D$1:D117,D118)&gt;0,"",MAX(C$1:C117)+1)</f>
        <v/>
      </c>
      <c r="D118" s="6" t="s">
        <v>25</v>
      </c>
      <c r="E118" s="4" t="str">
        <f ca="1">IF(J118&lt;&gt;"",IF(COUNTIF(OFFSET(INDIRECT(ADDRESS(MIN(J:J),6),1),0,0,ROW(F118)-MIN(J:J)+1),F118)&gt;1,"",MAX(E$1:E117)+1),"")</f>
        <v/>
      </c>
      <c r="F118" s="6" t="s">
        <v>93</v>
      </c>
      <c r="G118" s="4" t="str">
        <f ca="1">IF(K118&lt;&gt;"",IF(COUNTIF(OFFSET(INDIRECT(ADDRESS(MIN(K:K),8),1),0,0,ROW(H118)-MIN(K:K)+1),H118)&gt;1,"",MAX(G$1:G117)+1),"")</f>
        <v/>
      </c>
      <c r="H118" s="6" t="s">
        <v>1537</v>
      </c>
      <c r="I118" s="7" t="s">
        <v>1538</v>
      </c>
      <c r="J118" s="1" t="str">
        <f>IF(D118=listes!$B$5,ROW(D118),"")</f>
        <v/>
      </c>
      <c r="K118" s="1" t="str">
        <f>IF(AND(D118=listes!$B$5,F118=listes!$C$5),ROW(H118),"")</f>
        <v/>
      </c>
    </row>
    <row r="119" spans="1:11" ht="21.4" customHeight="1" x14ac:dyDescent="0.55000000000000004">
      <c r="A119" s="22">
        <v>1074</v>
      </c>
      <c r="B119" s="11" t="s">
        <v>1630</v>
      </c>
      <c r="C119" s="4" t="str">
        <f>IF(COUNTIF(D$1:D118,D119)&gt;0,"",MAX(C$1:C118)+1)</f>
        <v/>
      </c>
      <c r="D119" s="6" t="s">
        <v>25</v>
      </c>
      <c r="E119" s="4" t="str">
        <f ca="1">IF(J119&lt;&gt;"",IF(COUNTIF(OFFSET(INDIRECT(ADDRESS(MIN(J:J),6),1),0,0,ROW(F119)-MIN(J:J)+1),F119)&gt;1,"",MAX(E$1:E118)+1),"")</f>
        <v/>
      </c>
      <c r="F119" s="6" t="s">
        <v>93</v>
      </c>
      <c r="G119" s="4" t="str">
        <f ca="1">IF(K119&lt;&gt;"",IF(COUNTIF(OFFSET(INDIRECT(ADDRESS(MIN(K:K),8),1),0,0,ROW(H119)-MIN(K:K)+1),H119)&gt;1,"",MAX(G$1:G118)+1),"")</f>
        <v/>
      </c>
      <c r="H119" s="6" t="s">
        <v>574</v>
      </c>
      <c r="I119" s="7" t="s">
        <v>55</v>
      </c>
      <c r="J119" s="1" t="str">
        <f>IF(D119=listes!$B$5,ROW(D119),"")</f>
        <v/>
      </c>
      <c r="K119" s="1" t="str">
        <f>IF(AND(D119=listes!$B$5,F119=listes!$C$5),ROW(H119),"")</f>
        <v/>
      </c>
    </row>
    <row r="120" spans="1:11" ht="21.4" customHeight="1" x14ac:dyDescent="0.55000000000000004">
      <c r="A120" s="22">
        <v>1073</v>
      </c>
      <c r="B120" s="11" t="s">
        <v>1627</v>
      </c>
      <c r="C120" s="4" t="str">
        <f>IF(COUNTIF(D$1:D119,D120)&gt;0,"",MAX(C$1:C119)+1)</f>
        <v/>
      </c>
      <c r="D120" s="6" t="s">
        <v>25</v>
      </c>
      <c r="E120" s="4" t="str">
        <f ca="1">IF(J120&lt;&gt;"",IF(COUNTIF(OFFSET(INDIRECT(ADDRESS(MIN(J:J),6),1),0,0,ROW(F120)-MIN(J:J)+1),F120)&gt;1,"",MAX(E$1:E119)+1),"")</f>
        <v/>
      </c>
      <c r="F120" s="6" t="s">
        <v>93</v>
      </c>
      <c r="G120" s="4" t="str">
        <f ca="1">IF(K120&lt;&gt;"",IF(COUNTIF(OFFSET(INDIRECT(ADDRESS(MIN(K:K),8),1),0,0,ROW(H120)-MIN(K:K)+1),H120)&gt;1,"",MAX(G$1:G119)+1),"")</f>
        <v/>
      </c>
      <c r="H120" s="6" t="s">
        <v>1628</v>
      </c>
      <c r="I120" s="7" t="s">
        <v>1629</v>
      </c>
      <c r="J120" s="1" t="str">
        <f>IF(D120=listes!$B$5,ROW(D120),"")</f>
        <v/>
      </c>
      <c r="K120" s="1" t="str">
        <f>IF(AND(D120=listes!$B$5,F120=listes!$C$5),ROW(H120),"")</f>
        <v/>
      </c>
    </row>
    <row r="121" spans="1:11" ht="21.4" customHeight="1" x14ac:dyDescent="0.55000000000000004">
      <c r="A121" s="22">
        <v>375</v>
      </c>
      <c r="B121" s="11" t="s">
        <v>46</v>
      </c>
      <c r="C121" s="4" t="str">
        <f>IF(COUNTIF(D$1:D120,D121)&gt;0,"",MAX(C$1:C120)+1)</f>
        <v/>
      </c>
      <c r="D121" s="6" t="s">
        <v>25</v>
      </c>
      <c r="E121" s="4" t="str">
        <f ca="1">IF(J121&lt;&gt;"",IF(COUNTIF(OFFSET(INDIRECT(ADDRESS(MIN(J:J),6),1),0,0,ROW(F121)-MIN(J:J)+1),F121)&gt;1,"",MAX(E$1:E120)+1),"")</f>
        <v/>
      </c>
      <c r="F121" s="6" t="s">
        <v>12</v>
      </c>
      <c r="G121" s="4" t="str">
        <f ca="1">IF(K121&lt;&gt;"",IF(COUNTIF(OFFSET(INDIRECT(ADDRESS(MIN(K:K),8),1),0,0,ROW(H121)-MIN(K:K)+1),H121)&gt;1,"",MAX(G$1:G120)+1),"")</f>
        <v/>
      </c>
      <c r="H121" s="6" t="s">
        <v>47</v>
      </c>
      <c r="I121" s="7" t="s">
        <v>48</v>
      </c>
      <c r="J121" s="1" t="str">
        <f>IF(D121=listes!$B$5,ROW(D121),"")</f>
        <v/>
      </c>
      <c r="K121" s="1" t="str">
        <f>IF(AND(D121=listes!$B$5,F121=listes!$C$5),ROW(H121),"")</f>
        <v/>
      </c>
    </row>
    <row r="122" spans="1:11" ht="21.4" customHeight="1" x14ac:dyDescent="0.55000000000000004">
      <c r="A122" s="22">
        <v>388</v>
      </c>
      <c r="B122" s="11" t="s">
        <v>56</v>
      </c>
      <c r="C122" s="4" t="str">
        <f>IF(COUNTIF(D$1:D121,D122)&gt;0,"",MAX(C$1:C121)+1)</f>
        <v/>
      </c>
      <c r="D122" s="6" t="s">
        <v>25</v>
      </c>
      <c r="E122" s="4" t="str">
        <f ca="1">IF(J122&lt;&gt;"",IF(COUNTIF(OFFSET(INDIRECT(ADDRESS(MIN(J:J),6),1),0,0,ROW(F122)-MIN(J:J)+1),F122)&gt;1,"",MAX(E$1:E121)+1),"")</f>
        <v/>
      </c>
      <c r="F122" s="6" t="s">
        <v>42</v>
      </c>
      <c r="G122" s="4" t="str">
        <f ca="1">IF(K122&lt;&gt;"",IF(COUNTIF(OFFSET(INDIRECT(ADDRESS(MIN(K:K),8),1),0,0,ROW(H122)-MIN(K:K)+1),H122)&gt;1,"",MAX(G$1:G121)+1),"")</f>
        <v/>
      </c>
      <c r="H122" s="6" t="s">
        <v>57</v>
      </c>
      <c r="I122" s="7" t="s">
        <v>58</v>
      </c>
      <c r="J122" s="1" t="str">
        <f>IF(D122=listes!$B$5,ROW(D122),"")</f>
        <v/>
      </c>
      <c r="K122" s="1" t="str">
        <f>IF(AND(D122=listes!$B$5,F122=listes!$C$5),ROW(H122),"")</f>
        <v/>
      </c>
    </row>
    <row r="123" spans="1:11" ht="21.4" customHeight="1" x14ac:dyDescent="0.55000000000000004">
      <c r="A123" s="22">
        <v>376</v>
      </c>
      <c r="B123" s="11" t="s">
        <v>49</v>
      </c>
      <c r="C123" s="4" t="str">
        <f>IF(COUNTIF(D$1:D122,D123)&gt;0,"",MAX(C$1:C122)+1)</f>
        <v/>
      </c>
      <c r="D123" s="6" t="s">
        <v>25</v>
      </c>
      <c r="E123" s="4" t="str">
        <f ca="1">IF(J123&lt;&gt;"",IF(COUNTIF(OFFSET(INDIRECT(ADDRESS(MIN(J:J),6),1),0,0,ROW(F123)-MIN(J:J)+1),F123)&gt;1,"",MAX(E$1:E122)+1),"")</f>
        <v/>
      </c>
      <c r="F123" s="6" t="s">
        <v>42</v>
      </c>
      <c r="G123" s="4" t="str">
        <f ca="1">IF(K123&lt;&gt;"",IF(COUNTIF(OFFSET(INDIRECT(ADDRESS(MIN(K:K),8),1),0,0,ROW(H123)-MIN(K:K)+1),H123)&gt;1,"",MAX(G$1:G122)+1),"")</f>
        <v/>
      </c>
      <c r="H123" s="6" t="s">
        <v>50</v>
      </c>
      <c r="I123" s="7" t="s">
        <v>51</v>
      </c>
      <c r="J123" s="1" t="str">
        <f>IF(D123=listes!$B$5,ROW(D123),"")</f>
        <v/>
      </c>
      <c r="K123" s="1" t="str">
        <f>IF(AND(D123=listes!$B$5,F123=listes!$C$5),ROW(H123),"")</f>
        <v/>
      </c>
    </row>
    <row r="124" spans="1:11" ht="21.4" customHeight="1" x14ac:dyDescent="0.55000000000000004">
      <c r="A124" s="22">
        <v>1237</v>
      </c>
      <c r="B124" s="11" t="s">
        <v>1942</v>
      </c>
      <c r="C124" s="4" t="str">
        <f>IF(COUNTIF(D$1:D123,D124)&gt;0,"",MAX(C$1:C123)+1)</f>
        <v/>
      </c>
      <c r="D124" s="6" t="s">
        <v>25</v>
      </c>
      <c r="E124" s="4" t="str">
        <f ca="1">IF(J124&lt;&gt;"",IF(COUNTIF(OFFSET(INDIRECT(ADDRESS(MIN(J:J),6),1),0,0,ROW(F124)-MIN(J:J)+1),F124)&gt;1,"",MAX(E$1:E123)+1),"")</f>
        <v/>
      </c>
      <c r="F124" s="6" t="s">
        <v>16</v>
      </c>
      <c r="G124" s="4" t="str">
        <f ca="1">IF(K124&lt;&gt;"",IF(COUNTIF(OFFSET(INDIRECT(ADDRESS(MIN(K:K),8),1),0,0,ROW(H124)-MIN(K:K)+1),H124)&gt;1,"",MAX(G$1:G123)+1),"")</f>
        <v/>
      </c>
      <c r="H124" s="6" t="s">
        <v>1943</v>
      </c>
      <c r="I124" s="7" t="s">
        <v>1944</v>
      </c>
      <c r="J124" s="1" t="str">
        <f>IF(D124=listes!$B$5,ROW(D124),"")</f>
        <v/>
      </c>
      <c r="K124" s="1" t="str">
        <f>IF(AND(D124=listes!$B$5,F124=listes!$C$5),ROW(H124),"")</f>
        <v/>
      </c>
    </row>
    <row r="125" spans="1:11" ht="21.4" customHeight="1" x14ac:dyDescent="0.55000000000000004">
      <c r="A125" s="22">
        <v>1240</v>
      </c>
      <c r="B125" s="11" t="s">
        <v>1948</v>
      </c>
      <c r="C125" s="4" t="str">
        <f>IF(COUNTIF(D$1:D124,D125)&gt;0,"",MAX(C$1:C124)+1)</f>
        <v/>
      </c>
      <c r="D125" s="6" t="s">
        <v>25</v>
      </c>
      <c r="E125" s="4" t="str">
        <f ca="1">IF(J125&lt;&gt;"",IF(COUNTIF(OFFSET(INDIRECT(ADDRESS(MIN(J:J),6),1),0,0,ROW(F125)-MIN(J:J)+1),F125)&gt;1,"",MAX(E$1:E124)+1),"")</f>
        <v/>
      </c>
      <c r="F125" s="6" t="s">
        <v>16</v>
      </c>
      <c r="G125" s="4" t="str">
        <f ca="1">IF(K125&lt;&gt;"",IF(COUNTIF(OFFSET(INDIRECT(ADDRESS(MIN(K:K),8),1),0,0,ROW(H125)-MIN(K:K)+1),H125)&gt;1,"",MAX(G$1:G124)+1),"")</f>
        <v/>
      </c>
      <c r="H125" s="6" t="s">
        <v>1946</v>
      </c>
      <c r="I125" s="7" t="s">
        <v>55</v>
      </c>
      <c r="J125" s="1" t="str">
        <f>IF(D125=listes!$B$5,ROW(D125),"")</f>
        <v/>
      </c>
      <c r="K125" s="1" t="str">
        <f>IF(AND(D125=listes!$B$5,F125=listes!$C$5),ROW(H125),"")</f>
        <v/>
      </c>
    </row>
    <row r="126" spans="1:11" ht="21.4" customHeight="1" x14ac:dyDescent="0.55000000000000004">
      <c r="A126" s="22">
        <v>1241</v>
      </c>
      <c r="B126" s="11" t="s">
        <v>1949</v>
      </c>
      <c r="C126" s="4" t="str">
        <f>IF(COUNTIF(D$1:D125,D126)&gt;0,"",MAX(C$1:C125)+1)</f>
        <v/>
      </c>
      <c r="D126" s="6" t="s">
        <v>25</v>
      </c>
      <c r="E126" s="4" t="str">
        <f ca="1">IF(J126&lt;&gt;"",IF(COUNTIF(OFFSET(INDIRECT(ADDRESS(MIN(J:J),6),1),0,0,ROW(F126)-MIN(J:J)+1),F126)&gt;1,"",MAX(E$1:E125)+1),"")</f>
        <v/>
      </c>
      <c r="F126" s="6" t="s">
        <v>16</v>
      </c>
      <c r="G126" s="4" t="str">
        <f ca="1">IF(K126&lt;&gt;"",IF(COUNTIF(OFFSET(INDIRECT(ADDRESS(MIN(K:K),8),1),0,0,ROW(H126)-MIN(K:K)+1),H126)&gt;1,"",MAX(G$1:G125)+1),"")</f>
        <v/>
      </c>
      <c r="H126" s="6" t="s">
        <v>1946</v>
      </c>
      <c r="I126" s="7" t="s">
        <v>55</v>
      </c>
      <c r="J126" s="1" t="str">
        <f>IF(D126=listes!$B$5,ROW(D126),"")</f>
        <v/>
      </c>
      <c r="K126" s="1" t="str">
        <f>IF(AND(D126=listes!$B$5,F126=listes!$C$5),ROW(H126),"")</f>
        <v/>
      </c>
    </row>
    <row r="127" spans="1:11" ht="21.4" customHeight="1" x14ac:dyDescent="0.55000000000000004">
      <c r="A127" s="22">
        <v>1243</v>
      </c>
      <c r="B127" s="11" t="s">
        <v>1952</v>
      </c>
      <c r="C127" s="4" t="str">
        <f>IF(COUNTIF(D$1:D126,D127)&gt;0,"",MAX(C$1:C126)+1)</f>
        <v/>
      </c>
      <c r="D127" s="6" t="s">
        <v>25</v>
      </c>
      <c r="E127" s="4" t="str">
        <f ca="1">IF(J127&lt;&gt;"",IF(COUNTIF(OFFSET(INDIRECT(ADDRESS(MIN(J:J),6),1),0,0,ROW(F127)-MIN(J:J)+1),F127)&gt;1,"",MAX(E$1:E126)+1),"")</f>
        <v/>
      </c>
      <c r="F127" s="6" t="s">
        <v>16</v>
      </c>
      <c r="G127" s="4" t="str">
        <f ca="1">IF(K127&lt;&gt;"",IF(COUNTIF(OFFSET(INDIRECT(ADDRESS(MIN(K:K),8),1),0,0,ROW(H127)-MIN(K:K)+1),H127)&gt;1,"",MAX(G$1:G126)+1),"")</f>
        <v/>
      </c>
      <c r="H127" s="6" t="s">
        <v>1953</v>
      </c>
      <c r="I127" s="7" t="s">
        <v>55</v>
      </c>
      <c r="J127" s="1" t="str">
        <f>IF(D127=listes!$B$5,ROW(D127),"")</f>
        <v/>
      </c>
      <c r="K127" s="1" t="str">
        <f>IF(AND(D127=listes!$B$5,F127=listes!$C$5),ROW(H127),"")</f>
        <v/>
      </c>
    </row>
    <row r="128" spans="1:11" ht="21.4" customHeight="1" x14ac:dyDescent="0.55000000000000004">
      <c r="A128" s="22">
        <v>1244</v>
      </c>
      <c r="B128" s="11" t="s">
        <v>1954</v>
      </c>
      <c r="C128" s="4" t="str">
        <f>IF(COUNTIF(D$1:D127,D128)&gt;0,"",MAX(C$1:C127)+1)</f>
        <v/>
      </c>
      <c r="D128" s="6" t="s">
        <v>25</v>
      </c>
      <c r="E128" s="4" t="str">
        <f ca="1">IF(J128&lt;&gt;"",IF(COUNTIF(OFFSET(INDIRECT(ADDRESS(MIN(J:J),6),1),0,0,ROW(F128)-MIN(J:J)+1),F128)&gt;1,"",MAX(E$1:E127)+1),"")</f>
        <v/>
      </c>
      <c r="F128" s="6" t="s">
        <v>16</v>
      </c>
      <c r="G128" s="4" t="str">
        <f ca="1">IF(K128&lt;&gt;"",IF(COUNTIF(OFFSET(INDIRECT(ADDRESS(MIN(K:K),8),1),0,0,ROW(H128)-MIN(K:K)+1),H128)&gt;1,"",MAX(G$1:G127)+1),"")</f>
        <v/>
      </c>
      <c r="H128" s="6" t="s">
        <v>1953</v>
      </c>
      <c r="I128" s="7" t="s">
        <v>55</v>
      </c>
      <c r="J128" s="1" t="str">
        <f>IF(D128=listes!$B$5,ROW(D128),"")</f>
        <v/>
      </c>
      <c r="K128" s="1" t="str">
        <f>IF(AND(D128=listes!$B$5,F128=listes!$C$5),ROW(H128),"")</f>
        <v/>
      </c>
    </row>
    <row r="129" spans="1:11" ht="21.4" customHeight="1" x14ac:dyDescent="0.55000000000000004">
      <c r="A129" s="22">
        <v>1245</v>
      </c>
      <c r="B129" s="11" t="s">
        <v>1955</v>
      </c>
      <c r="C129" s="4" t="str">
        <f>IF(COUNTIF(D$1:D128,D129)&gt;0,"",MAX(C$1:C128)+1)</f>
        <v/>
      </c>
      <c r="D129" s="6" t="s">
        <v>25</v>
      </c>
      <c r="E129" s="4" t="str">
        <f ca="1">IF(J129&lt;&gt;"",IF(COUNTIF(OFFSET(INDIRECT(ADDRESS(MIN(J:J),6),1),0,0,ROW(F129)-MIN(J:J)+1),F129)&gt;1,"",MAX(E$1:E128)+1),"")</f>
        <v/>
      </c>
      <c r="F129" s="6" t="s">
        <v>16</v>
      </c>
      <c r="G129" s="4" t="str">
        <f ca="1">IF(K129&lt;&gt;"",IF(COUNTIF(OFFSET(INDIRECT(ADDRESS(MIN(K:K),8),1),0,0,ROW(H129)-MIN(K:K)+1),H129)&gt;1,"",MAX(G$1:G128)+1),"")</f>
        <v/>
      </c>
      <c r="H129" s="6" t="s">
        <v>94</v>
      </c>
      <c r="I129" s="7" t="s">
        <v>55</v>
      </c>
      <c r="J129" s="1" t="str">
        <f>IF(D129=listes!$B$5,ROW(D129),"")</f>
        <v/>
      </c>
      <c r="K129" s="1" t="str">
        <f>IF(AND(D129=listes!$B$5,F129=listes!$C$5),ROW(H129),"")</f>
        <v/>
      </c>
    </row>
    <row r="130" spans="1:11" ht="21.4" customHeight="1" x14ac:dyDescent="0.55000000000000004">
      <c r="A130" s="22">
        <v>1246</v>
      </c>
      <c r="B130" s="11" t="s">
        <v>1956</v>
      </c>
      <c r="C130" s="4" t="str">
        <f>IF(COUNTIF(D$1:D129,D130)&gt;0,"",MAX(C$1:C129)+1)</f>
        <v/>
      </c>
      <c r="D130" s="6" t="s">
        <v>25</v>
      </c>
      <c r="E130" s="4" t="str">
        <f ca="1">IF(J130&lt;&gt;"",IF(COUNTIF(OFFSET(INDIRECT(ADDRESS(MIN(J:J),6),1),0,0,ROW(F130)-MIN(J:J)+1),F130)&gt;1,"",MAX(E$1:E129)+1),"")</f>
        <v/>
      </c>
      <c r="F130" s="6" t="s">
        <v>16</v>
      </c>
      <c r="G130" s="4" t="str">
        <f ca="1">IF(K130&lt;&gt;"",IF(COUNTIF(OFFSET(INDIRECT(ADDRESS(MIN(K:K),8),1),0,0,ROW(H130)-MIN(K:K)+1),H130)&gt;1,"",MAX(G$1:G129)+1),"")</f>
        <v/>
      </c>
      <c r="H130" s="6" t="s">
        <v>94</v>
      </c>
      <c r="I130" s="7" t="s">
        <v>55</v>
      </c>
      <c r="J130" s="1" t="str">
        <f>IF(D130=listes!$B$5,ROW(D130),"")</f>
        <v/>
      </c>
      <c r="K130" s="1" t="str">
        <f>IF(AND(D130=listes!$B$5,F130=listes!$C$5),ROW(H130),"")</f>
        <v/>
      </c>
    </row>
    <row r="131" spans="1:11" ht="21.4" customHeight="1" x14ac:dyDescent="0.55000000000000004">
      <c r="A131" s="22">
        <v>1247</v>
      </c>
      <c r="B131" s="11" t="s">
        <v>1957</v>
      </c>
      <c r="C131" s="4" t="str">
        <f>IF(COUNTIF(D$1:D130,D131)&gt;0,"",MAX(C$1:C130)+1)</f>
        <v/>
      </c>
      <c r="D131" s="6" t="s">
        <v>25</v>
      </c>
      <c r="E131" s="4" t="str">
        <f ca="1">IF(J131&lt;&gt;"",IF(COUNTIF(OFFSET(INDIRECT(ADDRESS(MIN(J:J),6),1),0,0,ROW(F131)-MIN(J:J)+1),F131)&gt;1,"",MAX(E$1:E130)+1),"")</f>
        <v/>
      </c>
      <c r="F131" s="6" t="s">
        <v>16</v>
      </c>
      <c r="G131" s="4" t="str">
        <f ca="1">IF(K131&lt;&gt;"",IF(COUNTIF(OFFSET(INDIRECT(ADDRESS(MIN(K:K),8),1),0,0,ROW(H131)-MIN(K:K)+1),H131)&gt;1,"",MAX(G$1:G130)+1),"")</f>
        <v/>
      </c>
      <c r="H131" s="6" t="s">
        <v>94</v>
      </c>
      <c r="I131" s="7" t="s">
        <v>55</v>
      </c>
      <c r="J131" s="1" t="str">
        <f>IF(D131=listes!$B$5,ROW(D131),"")</f>
        <v/>
      </c>
      <c r="K131" s="1" t="str">
        <f>IF(AND(D131=listes!$B$5,F131=listes!$C$5),ROW(H131),"")</f>
        <v/>
      </c>
    </row>
    <row r="132" spans="1:11" ht="21.4" customHeight="1" x14ac:dyDescent="0.55000000000000004">
      <c r="A132" s="22">
        <v>1248</v>
      </c>
      <c r="B132" s="11" t="s">
        <v>1958</v>
      </c>
      <c r="C132" s="4" t="str">
        <f>IF(COUNTIF(D$1:D131,D132)&gt;0,"",MAX(C$1:C131)+1)</f>
        <v/>
      </c>
      <c r="D132" s="6" t="s">
        <v>25</v>
      </c>
      <c r="E132" s="4" t="str">
        <f ca="1">IF(J132&lt;&gt;"",IF(COUNTIF(OFFSET(INDIRECT(ADDRESS(MIN(J:J),6),1),0,0,ROW(F132)-MIN(J:J)+1),F132)&gt;1,"",MAX(E$1:E131)+1),"")</f>
        <v/>
      </c>
      <c r="F132" s="6" t="s">
        <v>16</v>
      </c>
      <c r="G132" s="4" t="str">
        <f ca="1">IF(K132&lt;&gt;"",IF(COUNTIF(OFFSET(INDIRECT(ADDRESS(MIN(K:K),8),1),0,0,ROW(H132)-MIN(K:K)+1),H132)&gt;1,"",MAX(G$1:G131)+1),"")</f>
        <v/>
      </c>
      <c r="H132" s="6" t="s">
        <v>94</v>
      </c>
      <c r="I132" s="7" t="s">
        <v>55</v>
      </c>
      <c r="J132" s="1" t="str">
        <f>IF(D132=listes!$B$5,ROW(D132),"")</f>
        <v/>
      </c>
      <c r="K132" s="1" t="str">
        <f>IF(AND(D132=listes!$B$5,F132=listes!$C$5),ROW(H132),"")</f>
        <v/>
      </c>
    </row>
    <row r="133" spans="1:11" ht="21.4" customHeight="1" x14ac:dyDescent="0.55000000000000004">
      <c r="A133" s="22">
        <v>1250</v>
      </c>
      <c r="B133" s="11" t="s">
        <v>1961</v>
      </c>
      <c r="C133" s="4" t="str">
        <f>IF(COUNTIF(D$1:D132,D133)&gt;0,"",MAX(C$1:C132)+1)</f>
        <v/>
      </c>
      <c r="D133" s="6" t="s">
        <v>25</v>
      </c>
      <c r="E133" s="4" t="str">
        <f ca="1">IF(J133&lt;&gt;"",IF(COUNTIF(OFFSET(INDIRECT(ADDRESS(MIN(J:J),6),1),0,0,ROW(F133)-MIN(J:J)+1),F133)&gt;1,"",MAX(E$1:E132)+1),"")</f>
        <v/>
      </c>
      <c r="F133" s="6" t="s">
        <v>16</v>
      </c>
      <c r="G133" s="4" t="str">
        <f ca="1">IF(K133&lt;&gt;"",IF(COUNTIF(OFFSET(INDIRECT(ADDRESS(MIN(K:K),8),1),0,0,ROW(H133)-MIN(K:K)+1),H133)&gt;1,"",MAX(G$1:G132)+1),"")</f>
        <v/>
      </c>
      <c r="H133" s="6" t="s">
        <v>94</v>
      </c>
      <c r="I133" s="7" t="s">
        <v>55</v>
      </c>
      <c r="J133" s="1" t="str">
        <f>IF(D133=listes!$B$5,ROW(D133),"")</f>
        <v/>
      </c>
      <c r="K133" s="1" t="str">
        <f>IF(AND(D133=listes!$B$5,F133=listes!$C$5),ROW(H133),"")</f>
        <v/>
      </c>
    </row>
    <row r="134" spans="1:11" ht="21.4" customHeight="1" x14ac:dyDescent="0.55000000000000004">
      <c r="A134" s="22">
        <v>1251</v>
      </c>
      <c r="B134" s="11" t="s">
        <v>1962</v>
      </c>
      <c r="C134" s="4" t="str">
        <f>IF(COUNTIF(D$1:D133,D134)&gt;0,"",MAX(C$1:C133)+1)</f>
        <v/>
      </c>
      <c r="D134" s="6" t="s">
        <v>25</v>
      </c>
      <c r="E134" s="4" t="str">
        <f ca="1">IF(J134&lt;&gt;"",IF(COUNTIF(OFFSET(INDIRECT(ADDRESS(MIN(J:J),6),1),0,0,ROW(F134)-MIN(J:J)+1),F134)&gt;1,"",MAX(E$1:E133)+1),"")</f>
        <v/>
      </c>
      <c r="F134" s="6" t="s">
        <v>16</v>
      </c>
      <c r="G134" s="4" t="str">
        <f ca="1">IF(K134&lt;&gt;"",IF(COUNTIF(OFFSET(INDIRECT(ADDRESS(MIN(K:K),8),1),0,0,ROW(H134)-MIN(K:K)+1),H134)&gt;1,"",MAX(G$1:G133)+1),"")</f>
        <v/>
      </c>
      <c r="H134" s="6" t="s">
        <v>94</v>
      </c>
      <c r="I134" s="7" t="s">
        <v>55</v>
      </c>
      <c r="J134" s="1" t="str">
        <f>IF(D134=listes!$B$5,ROW(D134),"")</f>
        <v/>
      </c>
      <c r="K134" s="1" t="str">
        <f>IF(AND(D134=listes!$B$5,F134=listes!$C$5),ROW(H134),"")</f>
        <v/>
      </c>
    </row>
    <row r="135" spans="1:11" ht="21.4" customHeight="1" x14ac:dyDescent="0.55000000000000004">
      <c r="A135" s="22">
        <v>1252</v>
      </c>
      <c r="B135" s="11" t="s">
        <v>1963</v>
      </c>
      <c r="C135" s="4" t="str">
        <f>IF(COUNTIF(D$1:D134,D135)&gt;0,"",MAX(C$1:C134)+1)</f>
        <v/>
      </c>
      <c r="D135" s="6" t="s">
        <v>25</v>
      </c>
      <c r="E135" s="4" t="str">
        <f ca="1">IF(J135&lt;&gt;"",IF(COUNTIF(OFFSET(INDIRECT(ADDRESS(MIN(J:J),6),1),0,0,ROW(F135)-MIN(J:J)+1),F135)&gt;1,"",MAX(E$1:E134)+1),"")</f>
        <v/>
      </c>
      <c r="F135" s="6" t="s">
        <v>16</v>
      </c>
      <c r="G135" s="4" t="str">
        <f ca="1">IF(K135&lt;&gt;"",IF(COUNTIF(OFFSET(INDIRECT(ADDRESS(MIN(K:K),8),1),0,0,ROW(H135)-MIN(K:K)+1),H135)&gt;1,"",MAX(G$1:G134)+1),"")</f>
        <v/>
      </c>
      <c r="H135" s="6" t="s">
        <v>94</v>
      </c>
      <c r="I135" s="7" t="s">
        <v>55</v>
      </c>
      <c r="J135" s="1" t="str">
        <f>IF(D135=listes!$B$5,ROW(D135),"")</f>
        <v/>
      </c>
      <c r="K135" s="1" t="str">
        <f>IF(AND(D135=listes!$B$5,F135=listes!$C$5),ROW(H135),"")</f>
        <v/>
      </c>
    </row>
    <row r="136" spans="1:11" ht="21.4" customHeight="1" x14ac:dyDescent="0.55000000000000004">
      <c r="A136" s="22">
        <v>1253</v>
      </c>
      <c r="B136" s="11" t="s">
        <v>1964</v>
      </c>
      <c r="C136" s="4" t="str">
        <f>IF(COUNTIF(D$1:D135,D136)&gt;0,"",MAX(C$1:C135)+1)</f>
        <v/>
      </c>
      <c r="D136" s="6" t="s">
        <v>25</v>
      </c>
      <c r="E136" s="4" t="str">
        <f ca="1">IF(J136&lt;&gt;"",IF(COUNTIF(OFFSET(INDIRECT(ADDRESS(MIN(J:J),6),1),0,0,ROW(F136)-MIN(J:J)+1),F136)&gt;1,"",MAX(E$1:E135)+1),"")</f>
        <v/>
      </c>
      <c r="F136" s="6" t="s">
        <v>16</v>
      </c>
      <c r="G136" s="4" t="str">
        <f ca="1">IF(K136&lt;&gt;"",IF(COUNTIF(OFFSET(INDIRECT(ADDRESS(MIN(K:K),8),1),0,0,ROW(H136)-MIN(K:K)+1),H136)&gt;1,"",MAX(G$1:G135)+1),"")</f>
        <v/>
      </c>
      <c r="H136" s="6" t="s">
        <v>94</v>
      </c>
      <c r="I136" s="7" t="s">
        <v>55</v>
      </c>
      <c r="J136" s="1" t="str">
        <f>IF(D136=listes!$B$5,ROW(D136),"")</f>
        <v/>
      </c>
      <c r="K136" s="1" t="str">
        <f>IF(AND(D136=listes!$B$5,F136=listes!$C$5),ROW(H136),"")</f>
        <v/>
      </c>
    </row>
    <row r="137" spans="1:11" ht="21.4" customHeight="1" x14ac:dyDescent="0.55000000000000004">
      <c r="A137" s="22">
        <v>1254</v>
      </c>
      <c r="B137" s="11" t="s">
        <v>1965</v>
      </c>
      <c r="C137" s="4" t="str">
        <f>IF(COUNTIF(D$1:D136,D137)&gt;0,"",MAX(C$1:C136)+1)</f>
        <v/>
      </c>
      <c r="D137" s="6" t="s">
        <v>25</v>
      </c>
      <c r="E137" s="4" t="str">
        <f ca="1">IF(J137&lt;&gt;"",IF(COUNTIF(OFFSET(INDIRECT(ADDRESS(MIN(J:J),6),1),0,0,ROW(F137)-MIN(J:J)+1),F137)&gt;1,"",MAX(E$1:E136)+1),"")</f>
        <v/>
      </c>
      <c r="F137" s="6" t="s">
        <v>16</v>
      </c>
      <c r="G137" s="4" t="str">
        <f ca="1">IF(K137&lt;&gt;"",IF(COUNTIF(OFFSET(INDIRECT(ADDRESS(MIN(K:K),8),1),0,0,ROW(H137)-MIN(K:K)+1),H137)&gt;1,"",MAX(G$1:G136)+1),"")</f>
        <v/>
      </c>
      <c r="H137" s="6" t="s">
        <v>94</v>
      </c>
      <c r="I137" s="7" t="s">
        <v>55</v>
      </c>
      <c r="J137" s="1" t="str">
        <f>IF(D137=listes!$B$5,ROW(D137),"")</f>
        <v/>
      </c>
      <c r="K137" s="1" t="str">
        <f>IF(AND(D137=listes!$B$5,F137=listes!$C$5),ROW(H137),"")</f>
        <v/>
      </c>
    </row>
    <row r="138" spans="1:11" ht="21.4" customHeight="1" x14ac:dyDescent="0.55000000000000004">
      <c r="A138" s="22">
        <v>1255</v>
      </c>
      <c r="B138" s="11" t="s">
        <v>1966</v>
      </c>
      <c r="C138" s="4" t="str">
        <f>IF(COUNTIF(D$1:D137,D138)&gt;0,"",MAX(C$1:C137)+1)</f>
        <v/>
      </c>
      <c r="D138" s="6" t="s">
        <v>25</v>
      </c>
      <c r="E138" s="4" t="str">
        <f ca="1">IF(J138&lt;&gt;"",IF(COUNTIF(OFFSET(INDIRECT(ADDRESS(MIN(J:J),6),1),0,0,ROW(F138)-MIN(J:J)+1),F138)&gt;1,"",MAX(E$1:E137)+1),"")</f>
        <v/>
      </c>
      <c r="F138" s="6" t="s">
        <v>16</v>
      </c>
      <c r="G138" s="4" t="str">
        <f ca="1">IF(K138&lt;&gt;"",IF(COUNTIF(OFFSET(INDIRECT(ADDRESS(MIN(K:K),8),1),0,0,ROW(H138)-MIN(K:K)+1),H138)&gt;1,"",MAX(G$1:G137)+1),"")</f>
        <v/>
      </c>
      <c r="H138" s="6" t="s">
        <v>94</v>
      </c>
      <c r="I138" s="7" t="s">
        <v>55</v>
      </c>
      <c r="J138" s="1" t="str">
        <f>IF(D138=listes!$B$5,ROW(D138),"")</f>
        <v/>
      </c>
      <c r="K138" s="1" t="str">
        <f>IF(AND(D138=listes!$B$5,F138=listes!$C$5),ROW(H138),"")</f>
        <v/>
      </c>
    </row>
    <row r="139" spans="1:11" ht="21.4" customHeight="1" x14ac:dyDescent="0.55000000000000004">
      <c r="A139" s="22">
        <v>1256</v>
      </c>
      <c r="B139" s="11" t="s">
        <v>1967</v>
      </c>
      <c r="C139" s="4" t="str">
        <f>IF(COUNTIF(D$1:D138,D139)&gt;0,"",MAX(C$1:C138)+1)</f>
        <v/>
      </c>
      <c r="D139" s="6" t="s">
        <v>25</v>
      </c>
      <c r="E139" s="4" t="str">
        <f ca="1">IF(J139&lt;&gt;"",IF(COUNTIF(OFFSET(INDIRECT(ADDRESS(MIN(J:J),6),1),0,0,ROW(F139)-MIN(J:J)+1),F139)&gt;1,"",MAX(E$1:E138)+1),"")</f>
        <v/>
      </c>
      <c r="F139" s="6" t="s">
        <v>16</v>
      </c>
      <c r="G139" s="4" t="str">
        <f ca="1">IF(K139&lt;&gt;"",IF(COUNTIF(OFFSET(INDIRECT(ADDRESS(MIN(K:K),8),1),0,0,ROW(H139)-MIN(K:K)+1),H139)&gt;1,"",MAX(G$1:G138)+1),"")</f>
        <v/>
      </c>
      <c r="H139" s="6" t="s">
        <v>94</v>
      </c>
      <c r="I139" s="7" t="s">
        <v>55</v>
      </c>
      <c r="J139" s="1" t="str">
        <f>IF(D139=listes!$B$5,ROW(D139),"")</f>
        <v/>
      </c>
      <c r="K139" s="1" t="str">
        <f>IF(AND(D139=listes!$B$5,F139=listes!$C$5),ROW(H139),"")</f>
        <v/>
      </c>
    </row>
    <row r="140" spans="1:11" ht="21.4" customHeight="1" x14ac:dyDescent="0.55000000000000004">
      <c r="A140" s="22">
        <v>1257</v>
      </c>
      <c r="B140" s="11" t="s">
        <v>1968</v>
      </c>
      <c r="C140" s="4" t="str">
        <f>IF(COUNTIF(D$1:D139,D140)&gt;0,"",MAX(C$1:C139)+1)</f>
        <v/>
      </c>
      <c r="D140" s="6" t="s">
        <v>25</v>
      </c>
      <c r="E140" s="4" t="str">
        <f ca="1">IF(J140&lt;&gt;"",IF(COUNTIF(OFFSET(INDIRECT(ADDRESS(MIN(J:J),6),1),0,0,ROW(F140)-MIN(J:J)+1),F140)&gt;1,"",MAX(E$1:E139)+1),"")</f>
        <v/>
      </c>
      <c r="F140" s="6" t="s">
        <v>16</v>
      </c>
      <c r="G140" s="4" t="str">
        <f ca="1">IF(K140&lt;&gt;"",IF(COUNTIF(OFFSET(INDIRECT(ADDRESS(MIN(K:K),8),1),0,0,ROW(H140)-MIN(K:K)+1),H140)&gt;1,"",MAX(G$1:G139)+1),"")</f>
        <v/>
      </c>
      <c r="H140" s="6" t="s">
        <v>94</v>
      </c>
      <c r="I140" s="7" t="s">
        <v>55</v>
      </c>
      <c r="J140" s="1" t="str">
        <f>IF(D140=listes!$B$5,ROW(D140),"")</f>
        <v/>
      </c>
      <c r="K140" s="1" t="str">
        <f>IF(AND(D140=listes!$B$5,F140=listes!$C$5),ROW(H140),"")</f>
        <v/>
      </c>
    </row>
    <row r="141" spans="1:11" ht="21.4" customHeight="1" x14ac:dyDescent="0.55000000000000004">
      <c r="A141" s="22">
        <v>1258</v>
      </c>
      <c r="B141" s="11" t="s">
        <v>1969</v>
      </c>
      <c r="C141" s="4" t="str">
        <f>IF(COUNTIF(D$1:D140,D141)&gt;0,"",MAX(C$1:C140)+1)</f>
        <v/>
      </c>
      <c r="D141" s="6" t="s">
        <v>25</v>
      </c>
      <c r="E141" s="4" t="str">
        <f ca="1">IF(J141&lt;&gt;"",IF(COUNTIF(OFFSET(INDIRECT(ADDRESS(MIN(J:J),6),1),0,0,ROW(F141)-MIN(J:J)+1),F141)&gt;1,"",MAX(E$1:E140)+1),"")</f>
        <v/>
      </c>
      <c r="F141" s="6" t="s">
        <v>16</v>
      </c>
      <c r="G141" s="4" t="str">
        <f ca="1">IF(K141&lt;&gt;"",IF(COUNTIF(OFFSET(INDIRECT(ADDRESS(MIN(K:K),8),1),0,0,ROW(H141)-MIN(K:K)+1),H141)&gt;1,"",MAX(G$1:G140)+1),"")</f>
        <v/>
      </c>
      <c r="H141" s="6" t="s">
        <v>94</v>
      </c>
      <c r="I141" s="7" t="s">
        <v>55</v>
      </c>
      <c r="J141" s="1" t="str">
        <f>IF(D141=listes!$B$5,ROW(D141),"")</f>
        <v/>
      </c>
      <c r="K141" s="1" t="str">
        <f>IF(AND(D141=listes!$B$5,F141=listes!$C$5),ROW(H141),"")</f>
        <v/>
      </c>
    </row>
    <row r="142" spans="1:11" ht="21.4" customHeight="1" x14ac:dyDescent="0.55000000000000004">
      <c r="A142" s="22">
        <v>1259</v>
      </c>
      <c r="B142" s="11" t="s">
        <v>1970</v>
      </c>
      <c r="C142" s="4" t="str">
        <f>IF(COUNTIF(D$1:D141,D142)&gt;0,"",MAX(C$1:C141)+1)</f>
        <v/>
      </c>
      <c r="D142" s="6" t="s">
        <v>25</v>
      </c>
      <c r="E142" s="4" t="str">
        <f ca="1">IF(J142&lt;&gt;"",IF(COUNTIF(OFFSET(INDIRECT(ADDRESS(MIN(J:J),6),1),0,0,ROW(F142)-MIN(J:J)+1),F142)&gt;1,"",MAX(E$1:E141)+1),"")</f>
        <v/>
      </c>
      <c r="F142" s="6" t="s">
        <v>16</v>
      </c>
      <c r="G142" s="4" t="str">
        <f ca="1">IF(K142&lt;&gt;"",IF(COUNTIF(OFFSET(INDIRECT(ADDRESS(MIN(K:K),8),1),0,0,ROW(H142)-MIN(K:K)+1),H142)&gt;1,"",MAX(G$1:G141)+1),"")</f>
        <v/>
      </c>
      <c r="H142" s="6" t="s">
        <v>94</v>
      </c>
      <c r="I142" s="7" t="s">
        <v>55</v>
      </c>
      <c r="J142" s="1" t="str">
        <f>IF(D142=listes!$B$5,ROW(D142),"")</f>
        <v/>
      </c>
      <c r="K142" s="1" t="str">
        <f>IF(AND(D142=listes!$B$5,F142=listes!$C$5),ROW(H142),"")</f>
        <v/>
      </c>
    </row>
    <row r="143" spans="1:11" ht="21.4" customHeight="1" x14ac:dyDescent="0.55000000000000004">
      <c r="A143" s="22">
        <v>1260</v>
      </c>
      <c r="B143" s="11" t="s">
        <v>1971</v>
      </c>
      <c r="C143" s="4" t="str">
        <f>IF(COUNTIF(D$1:D142,D143)&gt;0,"",MAX(C$1:C142)+1)</f>
        <v/>
      </c>
      <c r="D143" s="6" t="s">
        <v>25</v>
      </c>
      <c r="E143" s="4" t="str">
        <f ca="1">IF(J143&lt;&gt;"",IF(COUNTIF(OFFSET(INDIRECT(ADDRESS(MIN(J:J),6),1),0,0,ROW(F143)-MIN(J:J)+1),F143)&gt;1,"",MAX(E$1:E142)+1),"")</f>
        <v/>
      </c>
      <c r="F143" s="6" t="s">
        <v>16</v>
      </c>
      <c r="G143" s="4" t="str">
        <f ca="1">IF(K143&lt;&gt;"",IF(COUNTIF(OFFSET(INDIRECT(ADDRESS(MIN(K:K),8),1),0,0,ROW(H143)-MIN(K:K)+1),H143)&gt;1,"",MAX(G$1:G142)+1),"")</f>
        <v/>
      </c>
      <c r="H143" s="6" t="s">
        <v>94</v>
      </c>
      <c r="I143" s="7" t="s">
        <v>55</v>
      </c>
      <c r="J143" s="1" t="str">
        <f>IF(D143=listes!$B$5,ROW(D143),"")</f>
        <v/>
      </c>
      <c r="K143" s="1" t="str">
        <f>IF(AND(D143=listes!$B$5,F143=listes!$C$5),ROW(H143),"")</f>
        <v/>
      </c>
    </row>
    <row r="144" spans="1:11" ht="21.4" customHeight="1" x14ac:dyDescent="0.55000000000000004">
      <c r="A144" s="22">
        <v>1261</v>
      </c>
      <c r="B144" s="11" t="s">
        <v>1972</v>
      </c>
      <c r="C144" s="4" t="str">
        <f>IF(COUNTIF(D$1:D143,D144)&gt;0,"",MAX(C$1:C143)+1)</f>
        <v/>
      </c>
      <c r="D144" s="6" t="s">
        <v>25</v>
      </c>
      <c r="E144" s="4" t="str">
        <f ca="1">IF(J144&lt;&gt;"",IF(COUNTIF(OFFSET(INDIRECT(ADDRESS(MIN(J:J),6),1),0,0,ROW(F144)-MIN(J:J)+1),F144)&gt;1,"",MAX(E$1:E143)+1),"")</f>
        <v/>
      </c>
      <c r="F144" s="6" t="s">
        <v>16</v>
      </c>
      <c r="G144" s="4" t="str">
        <f ca="1">IF(K144&lt;&gt;"",IF(COUNTIF(OFFSET(INDIRECT(ADDRESS(MIN(K:K),8),1),0,0,ROW(H144)-MIN(K:K)+1),H144)&gt;1,"",MAX(G$1:G143)+1),"")</f>
        <v/>
      </c>
      <c r="H144" s="6" t="s">
        <v>94</v>
      </c>
      <c r="I144" s="7" t="s">
        <v>55</v>
      </c>
      <c r="J144" s="1" t="str">
        <f>IF(D144=listes!$B$5,ROW(D144),"")</f>
        <v/>
      </c>
      <c r="K144" s="1" t="str">
        <f>IF(AND(D144=listes!$B$5,F144=listes!$C$5),ROW(H144),"")</f>
        <v/>
      </c>
    </row>
    <row r="145" spans="1:11" ht="21.4" customHeight="1" x14ac:dyDescent="0.55000000000000004">
      <c r="A145" s="22">
        <v>1262</v>
      </c>
      <c r="B145" s="11" t="s">
        <v>1973</v>
      </c>
      <c r="C145" s="4" t="str">
        <f>IF(COUNTIF(D$1:D144,D145)&gt;0,"",MAX(C$1:C144)+1)</f>
        <v/>
      </c>
      <c r="D145" s="6" t="s">
        <v>25</v>
      </c>
      <c r="E145" s="4" t="str">
        <f ca="1">IF(J145&lt;&gt;"",IF(COUNTIF(OFFSET(INDIRECT(ADDRESS(MIN(J:J),6),1),0,0,ROW(F145)-MIN(J:J)+1),F145)&gt;1,"",MAX(E$1:E144)+1),"")</f>
        <v/>
      </c>
      <c r="F145" s="6" t="s">
        <v>16</v>
      </c>
      <c r="G145" s="4" t="str">
        <f ca="1">IF(K145&lt;&gt;"",IF(COUNTIF(OFFSET(INDIRECT(ADDRESS(MIN(K:K),8),1),0,0,ROW(H145)-MIN(K:K)+1),H145)&gt;1,"",MAX(G$1:G144)+1),"")</f>
        <v/>
      </c>
      <c r="H145" s="6" t="s">
        <v>94</v>
      </c>
      <c r="I145" s="7" t="s">
        <v>55</v>
      </c>
      <c r="J145" s="1" t="str">
        <f>IF(D145=listes!$B$5,ROW(D145),"")</f>
        <v/>
      </c>
      <c r="K145" s="1" t="str">
        <f>IF(AND(D145=listes!$B$5,F145=listes!$C$5),ROW(H145),"")</f>
        <v/>
      </c>
    </row>
    <row r="146" spans="1:11" ht="21.4" customHeight="1" x14ac:dyDescent="0.55000000000000004">
      <c r="A146" s="22">
        <v>1263</v>
      </c>
      <c r="B146" s="11" t="s">
        <v>1974</v>
      </c>
      <c r="C146" s="4" t="str">
        <f>IF(COUNTIF(D$1:D145,D146)&gt;0,"",MAX(C$1:C145)+1)</f>
        <v/>
      </c>
      <c r="D146" s="6" t="s">
        <v>25</v>
      </c>
      <c r="E146" s="4" t="str">
        <f ca="1">IF(J146&lt;&gt;"",IF(COUNTIF(OFFSET(INDIRECT(ADDRESS(MIN(J:J),6),1),0,0,ROW(F146)-MIN(J:J)+1),F146)&gt;1,"",MAX(E$1:E145)+1),"")</f>
        <v/>
      </c>
      <c r="F146" s="6" t="s">
        <v>16</v>
      </c>
      <c r="G146" s="4" t="str">
        <f ca="1">IF(K146&lt;&gt;"",IF(COUNTIF(OFFSET(INDIRECT(ADDRESS(MIN(K:K),8),1),0,0,ROW(H146)-MIN(K:K)+1),H146)&gt;1,"",MAX(G$1:G145)+1),"")</f>
        <v/>
      </c>
      <c r="H146" s="6" t="s">
        <v>485</v>
      </c>
      <c r="I146" s="7" t="s">
        <v>55</v>
      </c>
      <c r="J146" s="1" t="str">
        <f>IF(D146=listes!$B$5,ROW(D146),"")</f>
        <v/>
      </c>
      <c r="K146" s="1" t="str">
        <f>IF(AND(D146=listes!$B$5,F146=listes!$C$5),ROW(H146),"")</f>
        <v/>
      </c>
    </row>
    <row r="147" spans="1:11" ht="21.4" customHeight="1" x14ac:dyDescent="0.55000000000000004">
      <c r="A147" s="22">
        <v>1264</v>
      </c>
      <c r="B147" s="11" t="s">
        <v>1975</v>
      </c>
      <c r="C147" s="4" t="str">
        <f>IF(COUNTIF(D$1:D146,D147)&gt;0,"",MAX(C$1:C146)+1)</f>
        <v/>
      </c>
      <c r="D147" s="6" t="s">
        <v>25</v>
      </c>
      <c r="E147" s="4" t="str">
        <f ca="1">IF(J147&lt;&gt;"",IF(COUNTIF(OFFSET(INDIRECT(ADDRESS(MIN(J:J),6),1),0,0,ROW(F147)-MIN(J:J)+1),F147)&gt;1,"",MAX(E$1:E146)+1),"")</f>
        <v/>
      </c>
      <c r="F147" s="6" t="s">
        <v>16</v>
      </c>
      <c r="G147" s="4" t="str">
        <f ca="1">IF(K147&lt;&gt;"",IF(COUNTIF(OFFSET(INDIRECT(ADDRESS(MIN(K:K),8),1),0,0,ROW(H147)-MIN(K:K)+1),H147)&gt;1,"",MAX(G$1:G146)+1),"")</f>
        <v/>
      </c>
      <c r="H147" s="6" t="s">
        <v>485</v>
      </c>
      <c r="I147" s="7" t="s">
        <v>55</v>
      </c>
      <c r="J147" s="1" t="str">
        <f>IF(D147=listes!$B$5,ROW(D147),"")</f>
        <v/>
      </c>
      <c r="K147" s="1" t="str">
        <f>IF(AND(D147=listes!$B$5,F147=listes!$C$5),ROW(H147),"")</f>
        <v/>
      </c>
    </row>
    <row r="148" spans="1:11" ht="21.4" customHeight="1" x14ac:dyDescent="0.55000000000000004">
      <c r="A148" s="22">
        <v>1265</v>
      </c>
      <c r="B148" s="11" t="s">
        <v>1976</v>
      </c>
      <c r="C148" s="4" t="str">
        <f>IF(COUNTIF(D$1:D147,D148)&gt;0,"",MAX(C$1:C147)+1)</f>
        <v/>
      </c>
      <c r="D148" s="6" t="s">
        <v>25</v>
      </c>
      <c r="E148" s="4" t="str">
        <f ca="1">IF(J148&lt;&gt;"",IF(COUNTIF(OFFSET(INDIRECT(ADDRESS(MIN(J:J),6),1),0,0,ROW(F148)-MIN(J:J)+1),F148)&gt;1,"",MAX(E$1:E147)+1),"")</f>
        <v/>
      </c>
      <c r="F148" s="6" t="s">
        <v>16</v>
      </c>
      <c r="G148" s="4" t="str">
        <f ca="1">IF(K148&lt;&gt;"",IF(COUNTIF(OFFSET(INDIRECT(ADDRESS(MIN(K:K),8),1),0,0,ROW(H148)-MIN(K:K)+1),H148)&gt;1,"",MAX(G$1:G147)+1),"")</f>
        <v/>
      </c>
      <c r="H148" s="6" t="s">
        <v>485</v>
      </c>
      <c r="I148" s="7" t="s">
        <v>55</v>
      </c>
      <c r="J148" s="1" t="str">
        <f>IF(D148=listes!$B$5,ROW(D148),"")</f>
        <v/>
      </c>
      <c r="K148" s="1" t="str">
        <f>IF(AND(D148=listes!$B$5,F148=listes!$C$5),ROW(H148),"")</f>
        <v/>
      </c>
    </row>
    <row r="149" spans="1:11" ht="21.4" customHeight="1" x14ac:dyDescent="0.55000000000000004">
      <c r="A149" s="22">
        <v>1322</v>
      </c>
      <c r="B149" s="11" t="s">
        <v>2066</v>
      </c>
      <c r="C149" s="4" t="str">
        <f>IF(COUNTIF(D$1:D148,D149)&gt;0,"",MAX(C$1:C148)+1)</f>
        <v/>
      </c>
      <c r="D149" s="6" t="s">
        <v>25</v>
      </c>
      <c r="E149" s="4" t="str">
        <f ca="1">IF(J149&lt;&gt;"",IF(COUNTIF(OFFSET(INDIRECT(ADDRESS(MIN(J:J),6),1),0,0,ROW(F149)-MIN(J:J)+1),F149)&gt;1,"",MAX(E$1:E148)+1),"")</f>
        <v/>
      </c>
      <c r="F149" s="6" t="s">
        <v>16</v>
      </c>
      <c r="G149" s="4" t="str">
        <f ca="1">IF(K149&lt;&gt;"",IF(COUNTIF(OFFSET(INDIRECT(ADDRESS(MIN(K:K),8),1),0,0,ROW(H149)-MIN(K:K)+1),H149)&gt;1,"",MAX(G$1:G148)+1),"")</f>
        <v/>
      </c>
      <c r="H149" s="6" t="s">
        <v>485</v>
      </c>
      <c r="I149" s="7" t="s">
        <v>55</v>
      </c>
      <c r="J149" s="1" t="str">
        <f>IF(D149=listes!$B$5,ROW(D149),"")</f>
        <v/>
      </c>
      <c r="K149" s="1" t="str">
        <f>IF(AND(D149=listes!$B$5,F149=listes!$C$5),ROW(H149),"")</f>
        <v/>
      </c>
    </row>
    <row r="150" spans="1:11" ht="21.4" customHeight="1" x14ac:dyDescent="0.55000000000000004">
      <c r="A150" s="22">
        <v>1266</v>
      </c>
      <c r="B150" s="11" t="s">
        <v>1977</v>
      </c>
      <c r="C150" s="4" t="str">
        <f>IF(COUNTIF(D$1:D149,D150)&gt;0,"",MAX(C$1:C149)+1)</f>
        <v/>
      </c>
      <c r="D150" s="6" t="s">
        <v>25</v>
      </c>
      <c r="E150" s="4" t="str">
        <f ca="1">IF(J150&lt;&gt;"",IF(COUNTIF(OFFSET(INDIRECT(ADDRESS(MIN(J:J),6),1),0,0,ROW(F150)-MIN(J:J)+1),F150)&gt;1,"",MAX(E$1:E149)+1),"")</f>
        <v/>
      </c>
      <c r="F150" s="6" t="s">
        <v>16</v>
      </c>
      <c r="G150" s="4" t="str">
        <f ca="1">IF(K150&lt;&gt;"",IF(COUNTIF(OFFSET(INDIRECT(ADDRESS(MIN(K:K),8),1),0,0,ROW(H150)-MIN(K:K)+1),H150)&gt;1,"",MAX(G$1:G149)+1),"")</f>
        <v/>
      </c>
      <c r="H150" s="6" t="s">
        <v>1978</v>
      </c>
      <c r="I150" s="7" t="s">
        <v>55</v>
      </c>
      <c r="J150" s="1" t="str">
        <f>IF(D150=listes!$B$5,ROW(D150),"")</f>
        <v/>
      </c>
      <c r="K150" s="1" t="str">
        <f>IF(AND(D150=listes!$B$5,F150=listes!$C$5),ROW(H150),"")</f>
        <v/>
      </c>
    </row>
    <row r="151" spans="1:11" ht="21.4" customHeight="1" x14ac:dyDescent="0.55000000000000004">
      <c r="A151" s="22">
        <v>1267</v>
      </c>
      <c r="B151" s="11" t="s">
        <v>1979</v>
      </c>
      <c r="C151" s="4" t="str">
        <f>IF(COUNTIF(D$1:D150,D151)&gt;0,"",MAX(C$1:C150)+1)</f>
        <v/>
      </c>
      <c r="D151" s="6" t="s">
        <v>25</v>
      </c>
      <c r="E151" s="4" t="str">
        <f ca="1">IF(J151&lt;&gt;"",IF(COUNTIF(OFFSET(INDIRECT(ADDRESS(MIN(J:J),6),1),0,0,ROW(F151)-MIN(J:J)+1),F151)&gt;1,"",MAX(E$1:E150)+1),"")</f>
        <v/>
      </c>
      <c r="F151" s="6" t="s">
        <v>16</v>
      </c>
      <c r="G151" s="4" t="str">
        <f ca="1">IF(K151&lt;&gt;"",IF(COUNTIF(OFFSET(INDIRECT(ADDRESS(MIN(K:K),8),1),0,0,ROW(H151)-MIN(K:K)+1),H151)&gt;1,"",MAX(G$1:G150)+1),"")</f>
        <v/>
      </c>
      <c r="H151" s="6" t="s">
        <v>29</v>
      </c>
      <c r="I151" s="7" t="s">
        <v>55</v>
      </c>
      <c r="J151" s="1" t="str">
        <f>IF(D151=listes!$B$5,ROW(D151),"")</f>
        <v/>
      </c>
      <c r="K151" s="1" t="str">
        <f>IF(AND(D151=listes!$B$5,F151=listes!$C$5),ROW(H151),"")</f>
        <v/>
      </c>
    </row>
    <row r="152" spans="1:11" ht="21.4" customHeight="1" x14ac:dyDescent="0.55000000000000004">
      <c r="A152" s="22">
        <v>1268</v>
      </c>
      <c r="B152" s="11" t="s">
        <v>1980</v>
      </c>
      <c r="C152" s="4" t="str">
        <f>IF(COUNTIF(D$1:D151,D152)&gt;0,"",MAX(C$1:C151)+1)</f>
        <v/>
      </c>
      <c r="D152" s="6" t="s">
        <v>25</v>
      </c>
      <c r="E152" s="4" t="str">
        <f ca="1">IF(J152&lt;&gt;"",IF(COUNTIF(OFFSET(INDIRECT(ADDRESS(MIN(J:J),6),1),0,0,ROW(F152)-MIN(J:J)+1),F152)&gt;1,"",MAX(E$1:E151)+1),"")</f>
        <v/>
      </c>
      <c r="F152" s="6" t="s">
        <v>16</v>
      </c>
      <c r="G152" s="4" t="str">
        <f ca="1">IF(K152&lt;&gt;"",IF(COUNTIF(OFFSET(INDIRECT(ADDRESS(MIN(K:K),8),1),0,0,ROW(H152)-MIN(K:K)+1),H152)&gt;1,"",MAX(G$1:G151)+1),"")</f>
        <v/>
      </c>
      <c r="H152" s="6" t="s">
        <v>29</v>
      </c>
      <c r="I152" s="7" t="s">
        <v>55</v>
      </c>
      <c r="J152" s="1" t="str">
        <f>IF(D152=listes!$B$5,ROW(D152),"")</f>
        <v/>
      </c>
      <c r="K152" s="1" t="str">
        <f>IF(AND(D152=listes!$B$5,F152=listes!$C$5),ROW(H152),"")</f>
        <v/>
      </c>
    </row>
    <row r="153" spans="1:11" ht="21.4" customHeight="1" x14ac:dyDescent="0.55000000000000004">
      <c r="A153" s="22">
        <v>1269</v>
      </c>
      <c r="B153" s="11" t="s">
        <v>1981</v>
      </c>
      <c r="C153" s="4" t="str">
        <f>IF(COUNTIF(D$1:D152,D153)&gt;0,"",MAX(C$1:C152)+1)</f>
        <v/>
      </c>
      <c r="D153" s="6" t="s">
        <v>25</v>
      </c>
      <c r="E153" s="4" t="str">
        <f ca="1">IF(J153&lt;&gt;"",IF(COUNTIF(OFFSET(INDIRECT(ADDRESS(MIN(J:J),6),1),0,0,ROW(F153)-MIN(J:J)+1),F153)&gt;1,"",MAX(E$1:E152)+1),"")</f>
        <v/>
      </c>
      <c r="F153" s="6" t="s">
        <v>16</v>
      </c>
      <c r="G153" s="4" t="str">
        <f ca="1">IF(K153&lt;&gt;"",IF(COUNTIF(OFFSET(INDIRECT(ADDRESS(MIN(K:K),8),1),0,0,ROW(H153)-MIN(K:K)+1),H153)&gt;1,"",MAX(G$1:G152)+1),"")</f>
        <v/>
      </c>
      <c r="H153" s="6" t="s">
        <v>29</v>
      </c>
      <c r="I153" s="7" t="s">
        <v>55</v>
      </c>
      <c r="J153" s="1" t="str">
        <f>IF(D153=listes!$B$5,ROW(D153),"")</f>
        <v/>
      </c>
      <c r="K153" s="1" t="str">
        <f>IF(AND(D153=listes!$B$5,F153=listes!$C$5),ROW(H153),"")</f>
        <v/>
      </c>
    </row>
    <row r="154" spans="1:11" ht="21.4" customHeight="1" x14ac:dyDescent="0.55000000000000004">
      <c r="A154" s="22">
        <v>1272</v>
      </c>
      <c r="B154" s="11" t="s">
        <v>1984</v>
      </c>
      <c r="C154" s="4" t="str">
        <f>IF(COUNTIF(D$1:D153,D154)&gt;0,"",MAX(C$1:C153)+1)</f>
        <v/>
      </c>
      <c r="D154" s="6" t="s">
        <v>25</v>
      </c>
      <c r="E154" s="4" t="str">
        <f ca="1">IF(J154&lt;&gt;"",IF(COUNTIF(OFFSET(INDIRECT(ADDRESS(MIN(J:J),6),1),0,0,ROW(F154)-MIN(J:J)+1),F154)&gt;1,"",MAX(E$1:E153)+1),"")</f>
        <v/>
      </c>
      <c r="F154" s="6" t="s">
        <v>16</v>
      </c>
      <c r="G154" s="4" t="str">
        <f ca="1">IF(K154&lt;&gt;"",IF(COUNTIF(OFFSET(INDIRECT(ADDRESS(MIN(K:K),8),1),0,0,ROW(H154)-MIN(K:K)+1),H154)&gt;1,"",MAX(G$1:G153)+1),"")</f>
        <v/>
      </c>
      <c r="H154" s="6" t="s">
        <v>29</v>
      </c>
      <c r="I154" s="7" t="s">
        <v>55</v>
      </c>
      <c r="J154" s="1" t="str">
        <f>IF(D154=listes!$B$5,ROW(D154),"")</f>
        <v/>
      </c>
      <c r="K154" s="1" t="str">
        <f>IF(AND(D154=listes!$B$5,F154=listes!$C$5),ROW(H154),"")</f>
        <v/>
      </c>
    </row>
    <row r="155" spans="1:11" ht="21.4" customHeight="1" x14ac:dyDescent="0.55000000000000004">
      <c r="A155" s="22">
        <v>1273</v>
      </c>
      <c r="B155" s="11" t="s">
        <v>1985</v>
      </c>
      <c r="C155" s="4" t="str">
        <f>IF(COUNTIF(D$1:D154,D155)&gt;0,"",MAX(C$1:C154)+1)</f>
        <v/>
      </c>
      <c r="D155" s="6" t="s">
        <v>25</v>
      </c>
      <c r="E155" s="4" t="str">
        <f ca="1">IF(J155&lt;&gt;"",IF(COUNTIF(OFFSET(INDIRECT(ADDRESS(MIN(J:J),6),1),0,0,ROW(F155)-MIN(J:J)+1),F155)&gt;1,"",MAX(E$1:E154)+1),"")</f>
        <v/>
      </c>
      <c r="F155" s="6" t="s">
        <v>16</v>
      </c>
      <c r="G155" s="4" t="str">
        <f ca="1">IF(K155&lt;&gt;"",IF(COUNTIF(OFFSET(INDIRECT(ADDRESS(MIN(K:K),8),1),0,0,ROW(H155)-MIN(K:K)+1),H155)&gt;1,"",MAX(G$1:G154)+1),"")</f>
        <v/>
      </c>
      <c r="H155" s="6" t="s">
        <v>29</v>
      </c>
      <c r="I155" s="7" t="s">
        <v>55</v>
      </c>
      <c r="J155" s="1" t="str">
        <f>IF(D155=listes!$B$5,ROW(D155),"")</f>
        <v/>
      </c>
      <c r="K155" s="1" t="str">
        <f>IF(AND(D155=listes!$B$5,F155=listes!$C$5),ROW(H155),"")</f>
        <v/>
      </c>
    </row>
    <row r="156" spans="1:11" ht="21.4" customHeight="1" x14ac:dyDescent="0.55000000000000004">
      <c r="A156" s="22">
        <v>1274</v>
      </c>
      <c r="B156" s="11" t="s">
        <v>1986</v>
      </c>
      <c r="C156" s="4" t="str">
        <f>IF(COUNTIF(D$1:D155,D156)&gt;0,"",MAX(C$1:C155)+1)</f>
        <v/>
      </c>
      <c r="D156" s="6" t="s">
        <v>25</v>
      </c>
      <c r="E156" s="4" t="str">
        <f ca="1">IF(J156&lt;&gt;"",IF(COUNTIF(OFFSET(INDIRECT(ADDRESS(MIN(J:J),6),1),0,0,ROW(F156)-MIN(J:J)+1),F156)&gt;1,"",MAX(E$1:E155)+1),"")</f>
        <v/>
      </c>
      <c r="F156" s="6" t="s">
        <v>16</v>
      </c>
      <c r="G156" s="4" t="str">
        <f ca="1">IF(K156&lt;&gt;"",IF(COUNTIF(OFFSET(INDIRECT(ADDRESS(MIN(K:K),8),1),0,0,ROW(H156)-MIN(K:K)+1),H156)&gt;1,"",MAX(G$1:G155)+1),"")</f>
        <v/>
      </c>
      <c r="H156" s="6" t="s">
        <v>29</v>
      </c>
      <c r="I156" s="7" t="s">
        <v>55</v>
      </c>
      <c r="J156" s="1" t="str">
        <f>IF(D156=listes!$B$5,ROW(D156),"")</f>
        <v/>
      </c>
      <c r="K156" s="1" t="str">
        <f>IF(AND(D156=listes!$B$5,F156=listes!$C$5),ROW(H156),"")</f>
        <v/>
      </c>
    </row>
    <row r="157" spans="1:11" ht="21.4" customHeight="1" x14ac:dyDescent="0.55000000000000004">
      <c r="A157" s="22">
        <v>1275</v>
      </c>
      <c r="B157" s="11" t="s">
        <v>392</v>
      </c>
      <c r="C157" s="4" t="str">
        <f>IF(COUNTIF(D$1:D156,D157)&gt;0,"",MAX(C$1:C156)+1)</f>
        <v/>
      </c>
      <c r="D157" s="6" t="s">
        <v>25</v>
      </c>
      <c r="E157" s="4" t="str">
        <f ca="1">IF(J157&lt;&gt;"",IF(COUNTIF(OFFSET(INDIRECT(ADDRESS(MIN(J:J),6),1),0,0,ROW(F157)-MIN(J:J)+1),F157)&gt;1,"",MAX(E$1:E156)+1),"")</f>
        <v/>
      </c>
      <c r="F157" s="6" t="s">
        <v>16</v>
      </c>
      <c r="G157" s="4" t="str">
        <f ca="1">IF(K157&lt;&gt;"",IF(COUNTIF(OFFSET(INDIRECT(ADDRESS(MIN(K:K),8),1),0,0,ROW(H157)-MIN(K:K)+1),H157)&gt;1,"",MAX(G$1:G156)+1),"")</f>
        <v/>
      </c>
      <c r="H157" s="6" t="s">
        <v>29</v>
      </c>
      <c r="I157" s="7" t="s">
        <v>55</v>
      </c>
      <c r="J157" s="1" t="str">
        <f>IF(D157=listes!$B$5,ROW(D157),"")</f>
        <v/>
      </c>
      <c r="K157" s="1" t="str">
        <f>IF(AND(D157=listes!$B$5,F157=listes!$C$5),ROW(H157),"")</f>
        <v/>
      </c>
    </row>
    <row r="158" spans="1:11" ht="21.4" customHeight="1" x14ac:dyDescent="0.55000000000000004">
      <c r="A158" s="22">
        <v>1276</v>
      </c>
      <c r="B158" s="11" t="s">
        <v>1987</v>
      </c>
      <c r="C158" s="4" t="str">
        <f>IF(COUNTIF(D$1:D157,D158)&gt;0,"",MAX(C$1:C157)+1)</f>
        <v/>
      </c>
      <c r="D158" s="6" t="s">
        <v>25</v>
      </c>
      <c r="E158" s="4" t="str">
        <f ca="1">IF(J158&lt;&gt;"",IF(COUNTIF(OFFSET(INDIRECT(ADDRESS(MIN(J:J),6),1),0,0,ROW(F158)-MIN(J:J)+1),F158)&gt;1,"",MAX(E$1:E157)+1),"")</f>
        <v/>
      </c>
      <c r="F158" s="6" t="s">
        <v>16</v>
      </c>
      <c r="G158" s="4" t="str">
        <f ca="1">IF(K158&lt;&gt;"",IF(COUNTIF(OFFSET(INDIRECT(ADDRESS(MIN(K:K),8),1),0,0,ROW(H158)-MIN(K:K)+1),H158)&gt;1,"",MAX(G$1:G157)+1),"")</f>
        <v/>
      </c>
      <c r="H158" s="6" t="s">
        <v>29</v>
      </c>
      <c r="I158" s="7" t="s">
        <v>1988</v>
      </c>
      <c r="J158" s="1" t="str">
        <f>IF(D158=listes!$B$5,ROW(D158),"")</f>
        <v/>
      </c>
      <c r="K158" s="1" t="str">
        <f>IF(AND(D158=listes!$B$5,F158=listes!$C$5),ROW(H158),"")</f>
        <v/>
      </c>
    </row>
    <row r="159" spans="1:11" ht="21.4" customHeight="1" x14ac:dyDescent="0.55000000000000004">
      <c r="A159" s="22">
        <v>1277</v>
      </c>
      <c r="B159" s="11" t="s">
        <v>1989</v>
      </c>
      <c r="C159" s="4" t="str">
        <f>IF(COUNTIF(D$1:D158,D159)&gt;0,"",MAX(C$1:C158)+1)</f>
        <v/>
      </c>
      <c r="D159" s="6" t="s">
        <v>25</v>
      </c>
      <c r="E159" s="4" t="str">
        <f ca="1">IF(J159&lt;&gt;"",IF(COUNTIF(OFFSET(INDIRECT(ADDRESS(MIN(J:J),6),1),0,0,ROW(F159)-MIN(J:J)+1),F159)&gt;1,"",MAX(E$1:E158)+1),"")</f>
        <v/>
      </c>
      <c r="F159" s="6" t="s">
        <v>16</v>
      </c>
      <c r="G159" s="4" t="str">
        <f ca="1">IF(K159&lt;&gt;"",IF(COUNTIF(OFFSET(INDIRECT(ADDRESS(MIN(K:K),8),1),0,0,ROW(H159)-MIN(K:K)+1),H159)&gt;1,"",MAX(G$1:G158)+1),"")</f>
        <v/>
      </c>
      <c r="H159" s="6" t="s">
        <v>29</v>
      </c>
      <c r="I159" s="7" t="s">
        <v>55</v>
      </c>
      <c r="J159" s="1" t="str">
        <f>IF(D159=listes!$B$5,ROW(D159),"")</f>
        <v/>
      </c>
      <c r="K159" s="1" t="str">
        <f>IF(AND(D159=listes!$B$5,F159=listes!$C$5),ROW(H159),"")</f>
        <v/>
      </c>
    </row>
    <row r="160" spans="1:11" ht="21.4" customHeight="1" x14ac:dyDescent="0.55000000000000004">
      <c r="A160" s="22">
        <v>1278</v>
      </c>
      <c r="B160" s="11" t="s">
        <v>1990</v>
      </c>
      <c r="C160" s="4" t="str">
        <f>IF(COUNTIF(D$1:D159,D160)&gt;0,"",MAX(C$1:C159)+1)</f>
        <v/>
      </c>
      <c r="D160" s="6" t="s">
        <v>25</v>
      </c>
      <c r="E160" s="4" t="str">
        <f ca="1">IF(J160&lt;&gt;"",IF(COUNTIF(OFFSET(INDIRECT(ADDRESS(MIN(J:J),6),1),0,0,ROW(F160)-MIN(J:J)+1),F160)&gt;1,"",MAX(E$1:E159)+1),"")</f>
        <v/>
      </c>
      <c r="F160" s="6" t="s">
        <v>16</v>
      </c>
      <c r="G160" s="4" t="str">
        <f ca="1">IF(K160&lt;&gt;"",IF(COUNTIF(OFFSET(INDIRECT(ADDRESS(MIN(K:K),8),1),0,0,ROW(H160)-MIN(K:K)+1),H160)&gt;1,"",MAX(G$1:G159)+1),"")</f>
        <v/>
      </c>
      <c r="H160" s="6" t="s">
        <v>29</v>
      </c>
      <c r="I160" s="7" t="s">
        <v>55</v>
      </c>
      <c r="J160" s="1" t="str">
        <f>IF(D160=listes!$B$5,ROW(D160),"")</f>
        <v/>
      </c>
      <c r="K160" s="1" t="str">
        <f>IF(AND(D160=listes!$B$5,F160=listes!$C$5),ROW(H160),"")</f>
        <v/>
      </c>
    </row>
    <row r="161" spans="1:11" ht="21.4" customHeight="1" x14ac:dyDescent="0.55000000000000004">
      <c r="A161" s="22">
        <v>1280</v>
      </c>
      <c r="B161" s="11" t="s">
        <v>1991</v>
      </c>
      <c r="C161" s="4" t="str">
        <f>IF(COUNTIF(D$1:D160,D161)&gt;0,"",MAX(C$1:C160)+1)</f>
        <v/>
      </c>
      <c r="D161" s="6" t="s">
        <v>25</v>
      </c>
      <c r="E161" s="4" t="str">
        <f ca="1">IF(J161&lt;&gt;"",IF(COUNTIF(OFFSET(INDIRECT(ADDRESS(MIN(J:J),6),1),0,0,ROW(F161)-MIN(J:J)+1),F161)&gt;1,"",MAX(E$1:E160)+1),"")</f>
        <v/>
      </c>
      <c r="F161" s="6" t="s">
        <v>16</v>
      </c>
      <c r="G161" s="4" t="str">
        <f ca="1">IF(K161&lt;&gt;"",IF(COUNTIF(OFFSET(INDIRECT(ADDRESS(MIN(K:K),8),1),0,0,ROW(H161)-MIN(K:K)+1),H161)&gt;1,"",MAX(G$1:G160)+1),"")</f>
        <v/>
      </c>
      <c r="H161" s="6" t="s">
        <v>29</v>
      </c>
      <c r="I161" s="7" t="s">
        <v>1992</v>
      </c>
      <c r="J161" s="1" t="str">
        <f>IF(D161=listes!$B$5,ROW(D161),"")</f>
        <v/>
      </c>
      <c r="K161" s="1" t="str">
        <f>IF(AND(D161=listes!$B$5,F161=listes!$C$5),ROW(H161),"")</f>
        <v/>
      </c>
    </row>
    <row r="162" spans="1:11" ht="21.4" customHeight="1" x14ac:dyDescent="0.55000000000000004">
      <c r="A162" s="22">
        <v>1281</v>
      </c>
      <c r="B162" s="11" t="s">
        <v>1993</v>
      </c>
      <c r="C162" s="4" t="str">
        <f>IF(COUNTIF(D$1:D161,D162)&gt;0,"",MAX(C$1:C161)+1)</f>
        <v/>
      </c>
      <c r="D162" s="6" t="s">
        <v>25</v>
      </c>
      <c r="E162" s="4" t="str">
        <f ca="1">IF(J162&lt;&gt;"",IF(COUNTIF(OFFSET(INDIRECT(ADDRESS(MIN(J:J),6),1),0,0,ROW(F162)-MIN(J:J)+1),F162)&gt;1,"",MAX(E$1:E161)+1),"")</f>
        <v/>
      </c>
      <c r="F162" s="6" t="s">
        <v>16</v>
      </c>
      <c r="G162" s="4" t="str">
        <f ca="1">IF(K162&lt;&gt;"",IF(COUNTIF(OFFSET(INDIRECT(ADDRESS(MIN(K:K),8),1),0,0,ROW(H162)-MIN(K:K)+1),H162)&gt;1,"",MAX(G$1:G161)+1),"")</f>
        <v/>
      </c>
      <c r="H162" s="6" t="s">
        <v>29</v>
      </c>
      <c r="I162" s="7" t="s">
        <v>1994</v>
      </c>
      <c r="J162" s="1" t="str">
        <f>IF(D162=listes!$B$5,ROW(D162),"")</f>
        <v/>
      </c>
      <c r="K162" s="1" t="str">
        <f>IF(AND(D162=listes!$B$5,F162=listes!$C$5),ROW(H162),"")</f>
        <v/>
      </c>
    </row>
    <row r="163" spans="1:11" ht="21.4" customHeight="1" x14ac:dyDescent="0.55000000000000004">
      <c r="A163" s="22">
        <v>1282</v>
      </c>
      <c r="B163" s="11" t="s">
        <v>1995</v>
      </c>
      <c r="C163" s="4" t="str">
        <f>IF(COUNTIF(D$1:D162,D163)&gt;0,"",MAX(C$1:C162)+1)</f>
        <v/>
      </c>
      <c r="D163" s="6" t="s">
        <v>25</v>
      </c>
      <c r="E163" s="4" t="str">
        <f ca="1">IF(J163&lt;&gt;"",IF(COUNTIF(OFFSET(INDIRECT(ADDRESS(MIN(J:J),6),1),0,0,ROW(F163)-MIN(J:J)+1),F163)&gt;1,"",MAX(E$1:E162)+1),"")</f>
        <v/>
      </c>
      <c r="F163" s="6" t="s">
        <v>16</v>
      </c>
      <c r="G163" s="4" t="str">
        <f ca="1">IF(K163&lt;&gt;"",IF(COUNTIF(OFFSET(INDIRECT(ADDRESS(MIN(K:K),8),1),0,0,ROW(H163)-MIN(K:K)+1),H163)&gt;1,"",MAX(G$1:G162)+1),"")</f>
        <v/>
      </c>
      <c r="H163" s="6" t="s">
        <v>29</v>
      </c>
      <c r="I163" s="7" t="s">
        <v>55</v>
      </c>
      <c r="J163" s="1" t="str">
        <f>IF(D163=listes!$B$5,ROW(D163),"")</f>
        <v/>
      </c>
      <c r="K163" s="1" t="str">
        <f>IF(AND(D163=listes!$B$5,F163=listes!$C$5),ROW(H163),"")</f>
        <v/>
      </c>
    </row>
    <row r="164" spans="1:11" ht="21.4" customHeight="1" x14ac:dyDescent="0.55000000000000004">
      <c r="A164" s="22">
        <v>1283</v>
      </c>
      <c r="B164" s="11" t="s">
        <v>1996</v>
      </c>
      <c r="C164" s="4" t="str">
        <f>IF(COUNTIF(D$1:D163,D164)&gt;0,"",MAX(C$1:C163)+1)</f>
        <v/>
      </c>
      <c r="D164" s="6" t="s">
        <v>25</v>
      </c>
      <c r="E164" s="4" t="str">
        <f ca="1">IF(J164&lt;&gt;"",IF(COUNTIF(OFFSET(INDIRECT(ADDRESS(MIN(J:J),6),1),0,0,ROW(F164)-MIN(J:J)+1),F164)&gt;1,"",MAX(E$1:E163)+1),"")</f>
        <v/>
      </c>
      <c r="F164" s="6" t="s">
        <v>16</v>
      </c>
      <c r="G164" s="4" t="str">
        <f ca="1">IF(K164&lt;&gt;"",IF(COUNTIF(OFFSET(INDIRECT(ADDRESS(MIN(K:K),8),1),0,0,ROW(H164)-MIN(K:K)+1),H164)&gt;1,"",MAX(G$1:G163)+1),"")</f>
        <v/>
      </c>
      <c r="H164" s="6" t="s">
        <v>29</v>
      </c>
      <c r="I164" s="7" t="s">
        <v>1997</v>
      </c>
      <c r="J164" s="1" t="str">
        <f>IF(D164=listes!$B$5,ROW(D164),"")</f>
        <v/>
      </c>
      <c r="K164" s="1" t="str">
        <f>IF(AND(D164=listes!$B$5,F164=listes!$C$5),ROW(H164),"")</f>
        <v/>
      </c>
    </row>
    <row r="165" spans="1:11" ht="21.4" customHeight="1" x14ac:dyDescent="0.55000000000000004">
      <c r="A165" s="22">
        <v>1284</v>
      </c>
      <c r="B165" s="11" t="s">
        <v>1998</v>
      </c>
      <c r="C165" s="4" t="str">
        <f>IF(COUNTIF(D$1:D164,D165)&gt;0,"",MAX(C$1:C164)+1)</f>
        <v/>
      </c>
      <c r="D165" s="6" t="s">
        <v>25</v>
      </c>
      <c r="E165" s="4" t="str">
        <f ca="1">IF(J165&lt;&gt;"",IF(COUNTIF(OFFSET(INDIRECT(ADDRESS(MIN(J:J),6),1),0,0,ROW(F165)-MIN(J:J)+1),F165)&gt;1,"",MAX(E$1:E164)+1),"")</f>
        <v/>
      </c>
      <c r="F165" s="6" t="s">
        <v>16</v>
      </c>
      <c r="G165" s="4" t="str">
        <f ca="1">IF(K165&lt;&gt;"",IF(COUNTIF(OFFSET(INDIRECT(ADDRESS(MIN(K:K),8),1),0,0,ROW(H165)-MIN(K:K)+1),H165)&gt;1,"",MAX(G$1:G164)+1),"")</f>
        <v/>
      </c>
      <c r="H165" s="6" t="s">
        <v>29</v>
      </c>
      <c r="I165" s="7" t="s">
        <v>55</v>
      </c>
      <c r="J165" s="1" t="str">
        <f>IF(D165=listes!$B$5,ROW(D165),"")</f>
        <v/>
      </c>
      <c r="K165" s="1" t="str">
        <f>IF(AND(D165=listes!$B$5,F165=listes!$C$5),ROW(H165),"")</f>
        <v/>
      </c>
    </row>
    <row r="166" spans="1:11" ht="21.4" customHeight="1" x14ac:dyDescent="0.55000000000000004">
      <c r="A166" s="22">
        <v>1285</v>
      </c>
      <c r="B166" s="11" t="s">
        <v>1999</v>
      </c>
      <c r="C166" s="4" t="str">
        <f>IF(COUNTIF(D$1:D165,D166)&gt;0,"",MAX(C$1:C165)+1)</f>
        <v/>
      </c>
      <c r="D166" s="6" t="s">
        <v>25</v>
      </c>
      <c r="E166" s="4" t="str">
        <f ca="1">IF(J166&lt;&gt;"",IF(COUNTIF(OFFSET(INDIRECT(ADDRESS(MIN(J:J),6),1),0,0,ROW(F166)-MIN(J:J)+1),F166)&gt;1,"",MAX(E$1:E165)+1),"")</f>
        <v/>
      </c>
      <c r="F166" s="6" t="s">
        <v>16</v>
      </c>
      <c r="G166" s="4" t="str">
        <f ca="1">IF(K166&lt;&gt;"",IF(COUNTIF(OFFSET(INDIRECT(ADDRESS(MIN(K:K),8),1),0,0,ROW(H166)-MIN(K:K)+1),H166)&gt;1,"",MAX(G$1:G165)+1),"")</f>
        <v/>
      </c>
      <c r="H166" s="6" t="s">
        <v>29</v>
      </c>
      <c r="I166" s="7" t="s">
        <v>55</v>
      </c>
      <c r="J166" s="1" t="str">
        <f>IF(D166=listes!$B$5,ROW(D166),"")</f>
        <v/>
      </c>
      <c r="K166" s="1" t="str">
        <f>IF(AND(D166=listes!$B$5,F166=listes!$C$5),ROW(H166),"")</f>
        <v/>
      </c>
    </row>
    <row r="167" spans="1:11" ht="21.4" customHeight="1" x14ac:dyDescent="0.55000000000000004">
      <c r="A167" s="22">
        <v>1294</v>
      </c>
      <c r="B167" s="11" t="s">
        <v>2018</v>
      </c>
      <c r="C167" s="4" t="str">
        <f>IF(COUNTIF(D$1:D166,D167)&gt;0,"",MAX(C$1:C166)+1)</f>
        <v/>
      </c>
      <c r="D167" s="6" t="s">
        <v>25</v>
      </c>
      <c r="E167" s="4" t="str">
        <f ca="1">IF(J167&lt;&gt;"",IF(COUNTIF(OFFSET(INDIRECT(ADDRESS(MIN(J:J),6),1),0,0,ROW(F167)-MIN(J:J)+1),F167)&gt;1,"",MAX(E$1:E166)+1),"")</f>
        <v/>
      </c>
      <c r="F167" s="6" t="s">
        <v>16</v>
      </c>
      <c r="G167" s="4" t="str">
        <f ca="1">IF(K167&lt;&gt;"",IF(COUNTIF(OFFSET(INDIRECT(ADDRESS(MIN(K:K),8),1),0,0,ROW(H167)-MIN(K:K)+1),H167)&gt;1,"",MAX(G$1:G166)+1),"")</f>
        <v/>
      </c>
      <c r="H167" s="6" t="s">
        <v>2019</v>
      </c>
      <c r="I167" s="7" t="s">
        <v>55</v>
      </c>
      <c r="J167" s="1" t="str">
        <f>IF(D167=listes!$B$5,ROW(D167),"")</f>
        <v/>
      </c>
      <c r="K167" s="1" t="str">
        <f>IF(AND(D167=listes!$B$5,F167=listes!$C$5),ROW(H167),"")</f>
        <v/>
      </c>
    </row>
    <row r="168" spans="1:11" ht="21.4" customHeight="1" x14ac:dyDescent="0.55000000000000004">
      <c r="A168" s="22">
        <v>1295</v>
      </c>
      <c r="B168" s="11" t="s">
        <v>2020</v>
      </c>
      <c r="C168" s="4" t="str">
        <f>IF(COUNTIF(D$1:D167,D168)&gt;0,"",MAX(C$1:C167)+1)</f>
        <v/>
      </c>
      <c r="D168" s="6" t="s">
        <v>25</v>
      </c>
      <c r="E168" s="4" t="str">
        <f ca="1">IF(J168&lt;&gt;"",IF(COUNTIF(OFFSET(INDIRECT(ADDRESS(MIN(J:J),6),1),0,0,ROW(F168)-MIN(J:J)+1),F168)&gt;1,"",MAX(E$1:E167)+1),"")</f>
        <v/>
      </c>
      <c r="F168" s="6" t="s">
        <v>16</v>
      </c>
      <c r="G168" s="4" t="str">
        <f ca="1">IF(K168&lt;&gt;"",IF(COUNTIF(OFFSET(INDIRECT(ADDRESS(MIN(K:K),8),1),0,0,ROW(H168)-MIN(K:K)+1),H168)&gt;1,"",MAX(G$1:G167)+1),"")</f>
        <v/>
      </c>
      <c r="H168" s="6" t="s">
        <v>2019</v>
      </c>
      <c r="I168" s="7" t="s">
        <v>55</v>
      </c>
      <c r="J168" s="1" t="str">
        <f>IF(D168=listes!$B$5,ROW(D168),"")</f>
        <v/>
      </c>
      <c r="K168" s="1" t="str">
        <f>IF(AND(D168=listes!$B$5,F168=listes!$C$5),ROW(H168),"")</f>
        <v/>
      </c>
    </row>
    <row r="169" spans="1:11" ht="21.4" customHeight="1" x14ac:dyDescent="0.55000000000000004">
      <c r="A169" s="22">
        <v>1296</v>
      </c>
      <c r="B169" s="11" t="s">
        <v>2021</v>
      </c>
      <c r="C169" s="4" t="str">
        <f>IF(COUNTIF(D$1:D168,D169)&gt;0,"",MAX(C$1:C168)+1)</f>
        <v/>
      </c>
      <c r="D169" s="6" t="s">
        <v>25</v>
      </c>
      <c r="E169" s="4" t="str">
        <f ca="1">IF(J169&lt;&gt;"",IF(COUNTIF(OFFSET(INDIRECT(ADDRESS(MIN(J:J),6),1),0,0,ROW(F169)-MIN(J:J)+1),F169)&gt;1,"",MAX(E$1:E168)+1),"")</f>
        <v/>
      </c>
      <c r="F169" s="6" t="s">
        <v>16</v>
      </c>
      <c r="G169" s="4" t="str">
        <f ca="1">IF(K169&lt;&gt;"",IF(COUNTIF(OFFSET(INDIRECT(ADDRESS(MIN(K:K),8),1),0,0,ROW(H169)-MIN(K:K)+1),H169)&gt;1,"",MAX(G$1:G168)+1),"")</f>
        <v/>
      </c>
      <c r="H169" s="6" t="s">
        <v>2022</v>
      </c>
      <c r="I169" s="7" t="s">
        <v>55</v>
      </c>
      <c r="J169" s="1" t="str">
        <f>IF(D169=listes!$B$5,ROW(D169),"")</f>
        <v/>
      </c>
      <c r="K169" s="1" t="str">
        <f>IF(AND(D169=listes!$B$5,F169=listes!$C$5),ROW(H169),"")</f>
        <v/>
      </c>
    </row>
    <row r="170" spans="1:11" ht="21.4" customHeight="1" x14ac:dyDescent="0.55000000000000004">
      <c r="A170" s="22">
        <v>1297</v>
      </c>
      <c r="B170" s="11" t="s">
        <v>2023</v>
      </c>
      <c r="C170" s="4" t="str">
        <f>IF(COUNTIF(D$1:D169,D170)&gt;0,"",MAX(C$1:C169)+1)</f>
        <v/>
      </c>
      <c r="D170" s="6" t="s">
        <v>25</v>
      </c>
      <c r="E170" s="4" t="str">
        <f ca="1">IF(J170&lt;&gt;"",IF(COUNTIF(OFFSET(INDIRECT(ADDRESS(MIN(J:J),6),1),0,0,ROW(F170)-MIN(J:J)+1),F170)&gt;1,"",MAX(E$1:E169)+1),"")</f>
        <v/>
      </c>
      <c r="F170" s="6" t="s">
        <v>16</v>
      </c>
      <c r="G170" s="4" t="str">
        <f ca="1">IF(K170&lt;&gt;"",IF(COUNTIF(OFFSET(INDIRECT(ADDRESS(MIN(K:K),8),1),0,0,ROW(H170)-MIN(K:K)+1),H170)&gt;1,"",MAX(G$1:G169)+1),"")</f>
        <v/>
      </c>
      <c r="H170" s="6" t="s">
        <v>2024</v>
      </c>
      <c r="I170" s="7" t="s">
        <v>55</v>
      </c>
      <c r="J170" s="1" t="str">
        <f>IF(D170=listes!$B$5,ROW(D170),"")</f>
        <v/>
      </c>
      <c r="K170" s="1" t="str">
        <f>IF(AND(D170=listes!$B$5,F170=listes!$C$5),ROW(H170),"")</f>
        <v/>
      </c>
    </row>
    <row r="171" spans="1:11" ht="21.4" customHeight="1" x14ac:dyDescent="0.55000000000000004">
      <c r="A171" s="22">
        <v>1300</v>
      </c>
      <c r="B171" s="11" t="s">
        <v>2030</v>
      </c>
      <c r="C171" s="4" t="str">
        <f>IF(COUNTIF(D$1:D170,D171)&gt;0,"",MAX(C$1:C170)+1)</f>
        <v/>
      </c>
      <c r="D171" s="6" t="s">
        <v>25</v>
      </c>
      <c r="E171" s="4" t="str">
        <f ca="1">IF(J171&lt;&gt;"",IF(COUNTIF(OFFSET(INDIRECT(ADDRESS(MIN(J:J),6),1),0,0,ROW(F171)-MIN(J:J)+1),F171)&gt;1,"",MAX(E$1:E170)+1),"")</f>
        <v/>
      </c>
      <c r="F171" s="6" t="s">
        <v>16</v>
      </c>
      <c r="G171" s="4" t="str">
        <f ca="1">IF(K171&lt;&gt;"",IF(COUNTIF(OFFSET(INDIRECT(ADDRESS(MIN(K:K),8),1),0,0,ROW(H171)-MIN(K:K)+1),H171)&gt;1,"",MAX(G$1:G170)+1),"")</f>
        <v/>
      </c>
      <c r="H171" s="6" t="s">
        <v>2029</v>
      </c>
      <c r="I171" s="7" t="s">
        <v>55</v>
      </c>
      <c r="J171" s="1" t="str">
        <f>IF(D171=listes!$B$5,ROW(D171),"")</f>
        <v/>
      </c>
      <c r="K171" s="1" t="str">
        <f>IF(AND(D171=listes!$B$5,F171=listes!$C$5),ROW(H171),"")</f>
        <v/>
      </c>
    </row>
    <row r="172" spans="1:11" ht="21.4" customHeight="1" x14ac:dyDescent="0.55000000000000004">
      <c r="A172" s="22">
        <v>1301</v>
      </c>
      <c r="B172" s="11" t="s">
        <v>2031</v>
      </c>
      <c r="C172" s="4" t="str">
        <f>IF(COUNTIF(D$1:D171,D172)&gt;0,"",MAX(C$1:C171)+1)</f>
        <v/>
      </c>
      <c r="D172" s="6" t="s">
        <v>25</v>
      </c>
      <c r="E172" s="4" t="str">
        <f ca="1">IF(J172&lt;&gt;"",IF(COUNTIF(OFFSET(INDIRECT(ADDRESS(MIN(J:J),6),1),0,0,ROW(F172)-MIN(J:J)+1),F172)&gt;1,"",MAX(E$1:E171)+1),"")</f>
        <v/>
      </c>
      <c r="F172" s="6" t="s">
        <v>16</v>
      </c>
      <c r="G172" s="4" t="str">
        <f ca="1">IF(K172&lt;&gt;"",IF(COUNTIF(OFFSET(INDIRECT(ADDRESS(MIN(K:K),8),1),0,0,ROW(H172)-MIN(K:K)+1),H172)&gt;1,"",MAX(G$1:G171)+1),"")</f>
        <v/>
      </c>
      <c r="H172" s="6" t="s">
        <v>2029</v>
      </c>
      <c r="I172" s="7" t="s">
        <v>2032</v>
      </c>
      <c r="J172" s="1" t="str">
        <f>IF(D172=listes!$B$5,ROW(D172),"")</f>
        <v/>
      </c>
      <c r="K172" s="1" t="str">
        <f>IF(AND(D172=listes!$B$5,F172=listes!$C$5),ROW(H172),"")</f>
        <v/>
      </c>
    </row>
    <row r="173" spans="1:11" ht="21.4" customHeight="1" x14ac:dyDescent="0.55000000000000004">
      <c r="A173" s="22">
        <v>1302</v>
      </c>
      <c r="B173" s="11" t="s">
        <v>2033</v>
      </c>
      <c r="C173" s="4" t="str">
        <f>IF(COUNTIF(D$1:D172,D173)&gt;0,"",MAX(C$1:C172)+1)</f>
        <v/>
      </c>
      <c r="D173" s="6" t="s">
        <v>25</v>
      </c>
      <c r="E173" s="4" t="str">
        <f ca="1">IF(J173&lt;&gt;"",IF(COUNTIF(OFFSET(INDIRECT(ADDRESS(MIN(J:J),6),1),0,0,ROW(F173)-MIN(J:J)+1),F173)&gt;1,"",MAX(E$1:E172)+1),"")</f>
        <v/>
      </c>
      <c r="F173" s="6" t="s">
        <v>16</v>
      </c>
      <c r="G173" s="4" t="str">
        <f ca="1">IF(K173&lt;&gt;"",IF(COUNTIF(OFFSET(INDIRECT(ADDRESS(MIN(K:K),8),1),0,0,ROW(H173)-MIN(K:K)+1),H173)&gt;1,"",MAX(G$1:G172)+1),"")</f>
        <v/>
      </c>
      <c r="H173" s="6" t="s">
        <v>2029</v>
      </c>
      <c r="I173" s="7" t="s">
        <v>55</v>
      </c>
      <c r="J173" s="1" t="str">
        <f>IF(D173=listes!$B$5,ROW(D173),"")</f>
        <v/>
      </c>
      <c r="K173" s="1" t="str">
        <f>IF(AND(D173=listes!$B$5,F173=listes!$C$5),ROW(H173),"")</f>
        <v/>
      </c>
    </row>
    <row r="174" spans="1:11" ht="21.4" customHeight="1" x14ac:dyDescent="0.55000000000000004">
      <c r="A174" s="22">
        <v>1303</v>
      </c>
      <c r="B174" s="11" t="s">
        <v>2034</v>
      </c>
      <c r="C174" s="4" t="str">
        <f>IF(COUNTIF(D$1:D173,D174)&gt;0,"",MAX(C$1:C173)+1)</f>
        <v/>
      </c>
      <c r="D174" s="6" t="s">
        <v>25</v>
      </c>
      <c r="E174" s="4" t="str">
        <f ca="1">IF(J174&lt;&gt;"",IF(COUNTIF(OFFSET(INDIRECT(ADDRESS(MIN(J:J),6),1),0,0,ROW(F174)-MIN(J:J)+1),F174)&gt;1,"",MAX(E$1:E173)+1),"")</f>
        <v/>
      </c>
      <c r="F174" s="6" t="s">
        <v>16</v>
      </c>
      <c r="G174" s="4" t="str">
        <f ca="1">IF(K174&lt;&gt;"",IF(COUNTIF(OFFSET(INDIRECT(ADDRESS(MIN(K:K),8),1),0,0,ROW(H174)-MIN(K:K)+1),H174)&gt;1,"",MAX(G$1:G173)+1),"")</f>
        <v/>
      </c>
      <c r="H174" s="6" t="s">
        <v>2029</v>
      </c>
      <c r="I174" s="7" t="s">
        <v>55</v>
      </c>
      <c r="J174" s="1" t="str">
        <f>IF(D174=listes!$B$5,ROW(D174),"")</f>
        <v/>
      </c>
      <c r="K174" s="1" t="str">
        <f>IF(AND(D174=listes!$B$5,F174=listes!$C$5),ROW(H174),"")</f>
        <v/>
      </c>
    </row>
    <row r="175" spans="1:11" ht="21.4" customHeight="1" x14ac:dyDescent="0.55000000000000004">
      <c r="A175" s="22">
        <v>1304</v>
      </c>
      <c r="B175" s="11" t="s">
        <v>2035</v>
      </c>
      <c r="C175" s="4" t="str">
        <f>IF(COUNTIF(D$1:D174,D175)&gt;0,"",MAX(C$1:C174)+1)</f>
        <v/>
      </c>
      <c r="D175" s="6" t="s">
        <v>25</v>
      </c>
      <c r="E175" s="4" t="str">
        <f ca="1">IF(J175&lt;&gt;"",IF(COUNTIF(OFFSET(INDIRECT(ADDRESS(MIN(J:J),6),1),0,0,ROW(F175)-MIN(J:J)+1),F175)&gt;1,"",MAX(E$1:E174)+1),"")</f>
        <v/>
      </c>
      <c r="F175" s="6" t="s">
        <v>16</v>
      </c>
      <c r="G175" s="4" t="str">
        <f ca="1">IF(K175&lt;&gt;"",IF(COUNTIF(OFFSET(INDIRECT(ADDRESS(MIN(K:K),8),1),0,0,ROW(H175)-MIN(K:K)+1),H175)&gt;1,"",MAX(G$1:G174)+1),"")</f>
        <v/>
      </c>
      <c r="H175" s="6" t="s">
        <v>2036</v>
      </c>
      <c r="I175" s="7" t="s">
        <v>55</v>
      </c>
      <c r="J175" s="1" t="str">
        <f>IF(D175=listes!$B$5,ROW(D175),"")</f>
        <v/>
      </c>
      <c r="K175" s="1" t="str">
        <f>IF(AND(D175=listes!$B$5,F175=listes!$C$5),ROW(H175),"")</f>
        <v/>
      </c>
    </row>
    <row r="176" spans="1:11" ht="21.4" customHeight="1" x14ac:dyDescent="0.55000000000000004">
      <c r="A176" s="22">
        <v>1305</v>
      </c>
      <c r="B176" s="11" t="s">
        <v>2037</v>
      </c>
      <c r="C176" s="4" t="str">
        <f>IF(COUNTIF(D$1:D175,D176)&gt;0,"",MAX(C$1:C175)+1)</f>
        <v/>
      </c>
      <c r="D176" s="6" t="s">
        <v>25</v>
      </c>
      <c r="E176" s="4" t="str">
        <f ca="1">IF(J176&lt;&gt;"",IF(COUNTIF(OFFSET(INDIRECT(ADDRESS(MIN(J:J),6),1),0,0,ROW(F176)-MIN(J:J)+1),F176)&gt;1,"",MAX(E$1:E175)+1),"")</f>
        <v/>
      </c>
      <c r="F176" s="6" t="s">
        <v>16</v>
      </c>
      <c r="G176" s="4" t="str">
        <f ca="1">IF(K176&lt;&gt;"",IF(COUNTIF(OFFSET(INDIRECT(ADDRESS(MIN(K:K),8),1),0,0,ROW(H176)-MIN(K:K)+1),H176)&gt;1,"",MAX(G$1:G175)+1),"")</f>
        <v/>
      </c>
      <c r="H176" s="6" t="s">
        <v>2036</v>
      </c>
      <c r="I176" s="7" t="s">
        <v>2038</v>
      </c>
      <c r="J176" s="1" t="str">
        <f>IF(D176=listes!$B$5,ROW(D176),"")</f>
        <v/>
      </c>
      <c r="K176" s="1" t="str">
        <f>IF(AND(D176=listes!$B$5,F176=listes!$C$5),ROW(H176),"")</f>
        <v/>
      </c>
    </row>
    <row r="177" spans="1:11" ht="21.4" customHeight="1" x14ac:dyDescent="0.55000000000000004">
      <c r="A177" s="22">
        <v>1306</v>
      </c>
      <c r="B177" s="11" t="s">
        <v>2039</v>
      </c>
      <c r="C177" s="4" t="str">
        <f>IF(COUNTIF(D$1:D176,D177)&gt;0,"",MAX(C$1:C176)+1)</f>
        <v/>
      </c>
      <c r="D177" s="6" t="s">
        <v>25</v>
      </c>
      <c r="E177" s="4" t="str">
        <f ca="1">IF(J177&lt;&gt;"",IF(COUNTIF(OFFSET(INDIRECT(ADDRESS(MIN(J:J),6),1),0,0,ROW(F177)-MIN(J:J)+1),F177)&gt;1,"",MAX(E$1:E176)+1),"")</f>
        <v/>
      </c>
      <c r="F177" s="6" t="s">
        <v>16</v>
      </c>
      <c r="G177" s="4" t="str">
        <f ca="1">IF(K177&lt;&gt;"",IF(COUNTIF(OFFSET(INDIRECT(ADDRESS(MIN(K:K),8),1),0,0,ROW(H177)-MIN(K:K)+1),H177)&gt;1,"",MAX(G$1:G176)+1),"")</f>
        <v/>
      </c>
      <c r="H177" s="6" t="s">
        <v>2040</v>
      </c>
      <c r="I177" s="7" t="s">
        <v>55</v>
      </c>
      <c r="J177" s="1" t="str">
        <f>IF(D177=listes!$B$5,ROW(D177),"")</f>
        <v/>
      </c>
      <c r="K177" s="1" t="str">
        <f>IF(AND(D177=listes!$B$5,F177=listes!$C$5),ROW(H177),"")</f>
        <v/>
      </c>
    </row>
    <row r="178" spans="1:11" ht="21.4" customHeight="1" x14ac:dyDescent="0.55000000000000004">
      <c r="A178" s="22">
        <v>1307</v>
      </c>
      <c r="B178" s="11" t="s">
        <v>2041</v>
      </c>
      <c r="C178" s="4" t="str">
        <f>IF(COUNTIF(D$1:D177,D178)&gt;0,"",MAX(C$1:C177)+1)</f>
        <v/>
      </c>
      <c r="D178" s="6" t="s">
        <v>25</v>
      </c>
      <c r="E178" s="4" t="str">
        <f ca="1">IF(J178&lt;&gt;"",IF(COUNTIF(OFFSET(INDIRECT(ADDRESS(MIN(J:J),6),1),0,0,ROW(F178)-MIN(J:J)+1),F178)&gt;1,"",MAX(E$1:E177)+1),"")</f>
        <v/>
      </c>
      <c r="F178" s="6" t="s">
        <v>16</v>
      </c>
      <c r="G178" s="4" t="str">
        <f ca="1">IF(K178&lt;&gt;"",IF(COUNTIF(OFFSET(INDIRECT(ADDRESS(MIN(K:K),8),1),0,0,ROW(H178)-MIN(K:K)+1),H178)&gt;1,"",MAX(G$1:G177)+1),"")</f>
        <v/>
      </c>
      <c r="H178" s="6" t="s">
        <v>2042</v>
      </c>
      <c r="I178" s="7" t="s">
        <v>55</v>
      </c>
      <c r="J178" s="1" t="str">
        <f>IF(D178=listes!$B$5,ROW(D178),"")</f>
        <v/>
      </c>
      <c r="K178" s="1" t="str">
        <f>IF(AND(D178=listes!$B$5,F178=listes!$C$5),ROW(H178),"")</f>
        <v/>
      </c>
    </row>
    <row r="179" spans="1:11" ht="21.4" customHeight="1" x14ac:dyDescent="0.55000000000000004">
      <c r="A179" s="22">
        <v>1309</v>
      </c>
      <c r="B179" s="11" t="s">
        <v>2045</v>
      </c>
      <c r="C179" s="4" t="str">
        <f>IF(COUNTIF(D$1:D178,D179)&gt;0,"",MAX(C$1:C178)+1)</f>
        <v/>
      </c>
      <c r="D179" s="6" t="s">
        <v>25</v>
      </c>
      <c r="E179" s="4" t="str">
        <f ca="1">IF(J179&lt;&gt;"",IF(COUNTIF(OFFSET(INDIRECT(ADDRESS(MIN(J:J),6),1),0,0,ROW(F179)-MIN(J:J)+1),F179)&gt;1,"",MAX(E$1:E178)+1),"")</f>
        <v/>
      </c>
      <c r="F179" s="6" t="s">
        <v>16</v>
      </c>
      <c r="G179" s="4" t="str">
        <f ca="1">IF(K179&lt;&gt;"",IF(COUNTIF(OFFSET(INDIRECT(ADDRESS(MIN(K:K),8),1),0,0,ROW(H179)-MIN(K:K)+1),H179)&gt;1,"",MAX(G$1:G178)+1),"")</f>
        <v/>
      </c>
      <c r="H179" s="6" t="s">
        <v>2046</v>
      </c>
      <c r="I179" s="7" t="s">
        <v>55</v>
      </c>
      <c r="J179" s="1" t="str">
        <f>IF(D179=listes!$B$5,ROW(D179),"")</f>
        <v/>
      </c>
      <c r="K179" s="1" t="str">
        <f>IF(AND(D179=listes!$B$5,F179=listes!$C$5),ROW(H179),"")</f>
        <v/>
      </c>
    </row>
    <row r="180" spans="1:11" ht="21.4" customHeight="1" x14ac:dyDescent="0.55000000000000004">
      <c r="A180" s="22">
        <v>1310</v>
      </c>
      <c r="B180" s="11" t="s">
        <v>2047</v>
      </c>
      <c r="C180" s="4" t="str">
        <f>IF(COUNTIF(D$1:D179,D180)&gt;0,"",MAX(C$1:C179)+1)</f>
        <v/>
      </c>
      <c r="D180" s="6" t="s">
        <v>25</v>
      </c>
      <c r="E180" s="4" t="str">
        <f ca="1">IF(J180&lt;&gt;"",IF(COUNTIF(OFFSET(INDIRECT(ADDRESS(MIN(J:J),6),1),0,0,ROW(F180)-MIN(J:J)+1),F180)&gt;1,"",MAX(E$1:E179)+1),"")</f>
        <v/>
      </c>
      <c r="F180" s="6" t="s">
        <v>16</v>
      </c>
      <c r="G180" s="4" t="str">
        <f ca="1">IF(K180&lt;&gt;"",IF(COUNTIF(OFFSET(INDIRECT(ADDRESS(MIN(K:K),8),1),0,0,ROW(H180)-MIN(K:K)+1),H180)&gt;1,"",MAX(G$1:G179)+1),"")</f>
        <v/>
      </c>
      <c r="H180" s="6" t="s">
        <v>2046</v>
      </c>
      <c r="I180" s="7" t="s">
        <v>55</v>
      </c>
      <c r="J180" s="1" t="str">
        <f>IF(D180=listes!$B$5,ROW(D180),"")</f>
        <v/>
      </c>
      <c r="K180" s="1" t="str">
        <f>IF(AND(D180=listes!$B$5,F180=listes!$C$5),ROW(H180),"")</f>
        <v/>
      </c>
    </row>
    <row r="181" spans="1:11" ht="21.4" customHeight="1" x14ac:dyDescent="0.55000000000000004">
      <c r="A181" s="22">
        <v>1311</v>
      </c>
      <c r="B181" s="11" t="s">
        <v>2048</v>
      </c>
      <c r="C181" s="4" t="str">
        <f>IF(COUNTIF(D$1:D180,D181)&gt;0,"",MAX(C$1:C180)+1)</f>
        <v/>
      </c>
      <c r="D181" s="6" t="s">
        <v>25</v>
      </c>
      <c r="E181" s="4" t="str">
        <f ca="1">IF(J181&lt;&gt;"",IF(COUNTIF(OFFSET(INDIRECT(ADDRESS(MIN(J:J),6),1),0,0,ROW(F181)-MIN(J:J)+1),F181)&gt;1,"",MAX(E$1:E180)+1),"")</f>
        <v/>
      </c>
      <c r="F181" s="6" t="s">
        <v>16</v>
      </c>
      <c r="G181" s="4" t="str">
        <f ca="1">IF(K181&lt;&gt;"",IF(COUNTIF(OFFSET(INDIRECT(ADDRESS(MIN(K:K),8),1),0,0,ROW(H181)-MIN(K:K)+1),H181)&gt;1,"",MAX(G$1:G180)+1),"")</f>
        <v/>
      </c>
      <c r="H181" s="6" t="s">
        <v>2046</v>
      </c>
      <c r="I181" s="7" t="s">
        <v>55</v>
      </c>
      <c r="J181" s="1" t="str">
        <f>IF(D181=listes!$B$5,ROW(D181),"")</f>
        <v/>
      </c>
      <c r="K181" s="1" t="str">
        <f>IF(AND(D181=listes!$B$5,F181=listes!$C$5),ROW(H181),"")</f>
        <v/>
      </c>
    </row>
    <row r="182" spans="1:11" ht="21.4" customHeight="1" x14ac:dyDescent="0.55000000000000004">
      <c r="A182" s="22">
        <v>1312</v>
      </c>
      <c r="B182" s="11" t="s">
        <v>2049</v>
      </c>
      <c r="C182" s="4" t="str">
        <f>IF(COUNTIF(D$1:D181,D182)&gt;0,"",MAX(C$1:C181)+1)</f>
        <v/>
      </c>
      <c r="D182" s="6" t="s">
        <v>25</v>
      </c>
      <c r="E182" s="4" t="str">
        <f ca="1">IF(J182&lt;&gt;"",IF(COUNTIF(OFFSET(INDIRECT(ADDRESS(MIN(J:J),6),1),0,0,ROW(F182)-MIN(J:J)+1),F182)&gt;1,"",MAX(E$1:E181)+1),"")</f>
        <v/>
      </c>
      <c r="F182" s="6" t="s">
        <v>16</v>
      </c>
      <c r="G182" s="4" t="str">
        <f ca="1">IF(K182&lt;&gt;"",IF(COUNTIF(OFFSET(INDIRECT(ADDRESS(MIN(K:K),8),1),0,0,ROW(H182)-MIN(K:K)+1),H182)&gt;1,"",MAX(G$1:G181)+1),"")</f>
        <v/>
      </c>
      <c r="H182" s="6" t="s">
        <v>2046</v>
      </c>
      <c r="I182" s="7" t="s">
        <v>55</v>
      </c>
      <c r="J182" s="1" t="str">
        <f>IF(D182=listes!$B$5,ROW(D182),"")</f>
        <v/>
      </c>
      <c r="K182" s="1" t="str">
        <f>IF(AND(D182=listes!$B$5,F182=listes!$C$5),ROW(H182),"")</f>
        <v/>
      </c>
    </row>
    <row r="183" spans="1:11" ht="21.4" customHeight="1" x14ac:dyDescent="0.55000000000000004">
      <c r="A183" s="22">
        <v>1313</v>
      </c>
      <c r="B183" s="11" t="s">
        <v>2050</v>
      </c>
      <c r="C183" s="4" t="str">
        <f>IF(COUNTIF(D$1:D182,D183)&gt;0,"",MAX(C$1:C182)+1)</f>
        <v/>
      </c>
      <c r="D183" s="6" t="s">
        <v>25</v>
      </c>
      <c r="E183" s="4" t="str">
        <f ca="1">IF(J183&lt;&gt;"",IF(COUNTIF(OFFSET(INDIRECT(ADDRESS(MIN(J:J),6),1),0,0,ROW(F183)-MIN(J:J)+1),F183)&gt;1,"",MAX(E$1:E182)+1),"")</f>
        <v/>
      </c>
      <c r="F183" s="6" t="s">
        <v>16</v>
      </c>
      <c r="G183" s="4" t="str">
        <f ca="1">IF(K183&lt;&gt;"",IF(COUNTIF(OFFSET(INDIRECT(ADDRESS(MIN(K:K),8),1),0,0,ROW(H183)-MIN(K:K)+1),H183)&gt;1,"",MAX(G$1:G182)+1),"")</f>
        <v/>
      </c>
      <c r="H183" s="6" t="s">
        <v>2046</v>
      </c>
      <c r="I183" s="7" t="s">
        <v>55</v>
      </c>
      <c r="J183" s="1" t="str">
        <f>IF(D183=listes!$B$5,ROW(D183),"")</f>
        <v/>
      </c>
      <c r="K183" s="1" t="str">
        <f>IF(AND(D183=listes!$B$5,F183=listes!$C$5),ROW(H183),"")</f>
        <v/>
      </c>
    </row>
    <row r="184" spans="1:11" ht="21.4" customHeight="1" x14ac:dyDescent="0.55000000000000004">
      <c r="A184" s="22">
        <v>1314</v>
      </c>
      <c r="B184" s="11" t="s">
        <v>2051</v>
      </c>
      <c r="C184" s="4" t="str">
        <f>IF(COUNTIF(D$1:D183,D184)&gt;0,"",MAX(C$1:C183)+1)</f>
        <v/>
      </c>
      <c r="D184" s="6" t="s">
        <v>25</v>
      </c>
      <c r="E184" s="4" t="str">
        <f ca="1">IF(J184&lt;&gt;"",IF(COUNTIF(OFFSET(INDIRECT(ADDRESS(MIN(J:J),6),1),0,0,ROW(F184)-MIN(J:J)+1),F184)&gt;1,"",MAX(E$1:E183)+1),"")</f>
        <v/>
      </c>
      <c r="F184" s="6" t="s">
        <v>16</v>
      </c>
      <c r="G184" s="4" t="str">
        <f ca="1">IF(K184&lt;&gt;"",IF(COUNTIF(OFFSET(INDIRECT(ADDRESS(MIN(K:K),8),1),0,0,ROW(H184)-MIN(K:K)+1),H184)&gt;1,"",MAX(G$1:G183)+1),"")</f>
        <v/>
      </c>
      <c r="H184" s="6" t="s">
        <v>2046</v>
      </c>
      <c r="I184" s="7" t="s">
        <v>55</v>
      </c>
      <c r="J184" s="1" t="str">
        <f>IF(D184=listes!$B$5,ROW(D184),"")</f>
        <v/>
      </c>
      <c r="K184" s="1" t="str">
        <f>IF(AND(D184=listes!$B$5,F184=listes!$C$5),ROW(H184),"")</f>
        <v/>
      </c>
    </row>
    <row r="185" spans="1:11" ht="21.4" customHeight="1" x14ac:dyDescent="0.55000000000000004">
      <c r="A185" s="22">
        <v>1321</v>
      </c>
      <c r="B185" s="11" t="s">
        <v>2064</v>
      </c>
      <c r="C185" s="4" t="str">
        <f>IF(COUNTIF(D$1:D184,D185)&gt;0,"",MAX(C$1:C184)+1)</f>
        <v/>
      </c>
      <c r="D185" s="6" t="s">
        <v>25</v>
      </c>
      <c r="E185" s="4" t="str">
        <f ca="1">IF(J185&lt;&gt;"",IF(COUNTIF(OFFSET(INDIRECT(ADDRESS(MIN(J:J),6),1),0,0,ROW(F185)-MIN(J:J)+1),F185)&gt;1,"",MAX(E$1:E184)+1),"")</f>
        <v/>
      </c>
      <c r="F185" s="6" t="s">
        <v>16</v>
      </c>
      <c r="G185" s="4" t="str">
        <f ca="1">IF(K185&lt;&gt;"",IF(COUNTIF(OFFSET(INDIRECT(ADDRESS(MIN(K:K),8),1),0,0,ROW(H185)-MIN(K:K)+1),H185)&gt;1,"",MAX(G$1:G184)+1),"")</f>
        <v/>
      </c>
      <c r="H185" s="6" t="s">
        <v>2065</v>
      </c>
      <c r="I185" s="7" t="s">
        <v>55</v>
      </c>
      <c r="J185" s="1" t="str">
        <f>IF(D185=listes!$B$5,ROW(D185),"")</f>
        <v/>
      </c>
      <c r="K185" s="1" t="str">
        <f>IF(AND(D185=listes!$B$5,F185=listes!$C$5),ROW(H185),"")</f>
        <v/>
      </c>
    </row>
    <row r="186" spans="1:11" ht="21.4" customHeight="1" x14ac:dyDescent="0.55000000000000004">
      <c r="A186" s="22">
        <v>1323</v>
      </c>
      <c r="B186" s="11" t="s">
        <v>2067</v>
      </c>
      <c r="C186" s="4" t="str">
        <f>IF(COUNTIF(D$1:D185,D186)&gt;0,"",MAX(C$1:C185)+1)</f>
        <v/>
      </c>
      <c r="D186" s="6" t="s">
        <v>25</v>
      </c>
      <c r="E186" s="4" t="str">
        <f ca="1">IF(J186&lt;&gt;"",IF(COUNTIF(OFFSET(INDIRECT(ADDRESS(MIN(J:J),6),1),0,0,ROW(F186)-MIN(J:J)+1),F186)&gt;1,"",MAX(E$1:E185)+1),"")</f>
        <v/>
      </c>
      <c r="F186" s="6" t="s">
        <v>16</v>
      </c>
      <c r="G186" s="4" t="str">
        <f ca="1">IF(K186&lt;&gt;"",IF(COUNTIF(OFFSET(INDIRECT(ADDRESS(MIN(K:K),8),1),0,0,ROW(H186)-MIN(K:K)+1),H186)&gt;1,"",MAX(G$1:G185)+1),"")</f>
        <v/>
      </c>
      <c r="H186" s="6" t="s">
        <v>2068</v>
      </c>
      <c r="I186" s="7" t="s">
        <v>55</v>
      </c>
      <c r="J186" s="1" t="str">
        <f>IF(D186=listes!$B$5,ROW(D186),"")</f>
        <v/>
      </c>
      <c r="K186" s="1" t="str">
        <f>IF(AND(D186=listes!$B$5,F186=listes!$C$5),ROW(H186),"")</f>
        <v/>
      </c>
    </row>
    <row r="187" spans="1:11" ht="21.4" customHeight="1" x14ac:dyDescent="0.55000000000000004">
      <c r="A187" s="22">
        <v>1326</v>
      </c>
      <c r="B187" s="11" t="s">
        <v>2073</v>
      </c>
      <c r="C187" s="4" t="str">
        <f>IF(COUNTIF(D$1:D186,D187)&gt;0,"",MAX(C$1:C186)+1)</f>
        <v/>
      </c>
      <c r="D187" s="6" t="s">
        <v>25</v>
      </c>
      <c r="E187" s="4" t="str">
        <f ca="1">IF(J187&lt;&gt;"",IF(COUNTIF(OFFSET(INDIRECT(ADDRESS(MIN(J:J),6),1),0,0,ROW(F187)-MIN(J:J)+1),F187)&gt;1,"",MAX(E$1:E186)+1),"")</f>
        <v/>
      </c>
      <c r="F187" s="6" t="s">
        <v>16</v>
      </c>
      <c r="G187" s="4" t="str">
        <f ca="1">IF(K187&lt;&gt;"",IF(COUNTIF(OFFSET(INDIRECT(ADDRESS(MIN(K:K),8),1),0,0,ROW(H187)-MIN(K:K)+1),H187)&gt;1,"",MAX(G$1:G186)+1),"")</f>
        <v/>
      </c>
      <c r="H187" s="6" t="s">
        <v>2074</v>
      </c>
      <c r="I187" s="7" t="s">
        <v>55</v>
      </c>
      <c r="J187" s="1" t="str">
        <f>IF(D187=listes!$B$5,ROW(D187),"")</f>
        <v/>
      </c>
      <c r="K187" s="1" t="str">
        <f>IF(AND(D187=listes!$B$5,F187=listes!$C$5),ROW(H187),"")</f>
        <v/>
      </c>
    </row>
    <row r="188" spans="1:11" ht="21.4" customHeight="1" x14ac:dyDescent="0.55000000000000004">
      <c r="A188" s="22">
        <v>1327</v>
      </c>
      <c r="B188" s="11" t="s">
        <v>2075</v>
      </c>
      <c r="C188" s="4" t="str">
        <f>IF(COUNTIF(D$1:D187,D188)&gt;0,"",MAX(C$1:C187)+1)</f>
        <v/>
      </c>
      <c r="D188" s="6" t="s">
        <v>25</v>
      </c>
      <c r="E188" s="4" t="str">
        <f ca="1">IF(J188&lt;&gt;"",IF(COUNTIF(OFFSET(INDIRECT(ADDRESS(MIN(J:J),6),1),0,0,ROW(F188)-MIN(J:J)+1),F188)&gt;1,"",MAX(E$1:E187)+1),"")</f>
        <v/>
      </c>
      <c r="F188" s="6" t="s">
        <v>16</v>
      </c>
      <c r="G188" s="4" t="str">
        <f ca="1">IF(K188&lt;&gt;"",IF(COUNTIF(OFFSET(INDIRECT(ADDRESS(MIN(K:K),8),1),0,0,ROW(H188)-MIN(K:K)+1),H188)&gt;1,"",MAX(G$1:G187)+1),"")</f>
        <v/>
      </c>
      <c r="H188" s="6" t="s">
        <v>2076</v>
      </c>
      <c r="I188" s="7" t="s">
        <v>2077</v>
      </c>
      <c r="J188" s="1" t="str">
        <f>IF(D188=listes!$B$5,ROW(D188),"")</f>
        <v/>
      </c>
      <c r="K188" s="1" t="str">
        <f>IF(AND(D188=listes!$B$5,F188=listes!$C$5),ROW(H188),"")</f>
        <v/>
      </c>
    </row>
    <row r="189" spans="1:11" ht="21.4" customHeight="1" x14ac:dyDescent="0.55000000000000004">
      <c r="A189" s="22">
        <v>1330</v>
      </c>
      <c r="B189" s="11" t="s">
        <v>2083</v>
      </c>
      <c r="C189" s="4" t="str">
        <f>IF(COUNTIF(D$1:D188,D189)&gt;0,"",MAX(C$1:C188)+1)</f>
        <v/>
      </c>
      <c r="D189" s="6" t="s">
        <v>25</v>
      </c>
      <c r="E189" s="4" t="str">
        <f ca="1">IF(J189&lt;&gt;"",IF(COUNTIF(OFFSET(INDIRECT(ADDRESS(MIN(J:J),6),1),0,0,ROW(F189)-MIN(J:J)+1),F189)&gt;1,"",MAX(E$1:E188)+1),"")</f>
        <v/>
      </c>
      <c r="F189" s="6" t="s">
        <v>16</v>
      </c>
      <c r="G189" s="4" t="str">
        <f ca="1">IF(K189&lt;&gt;"",IF(COUNTIF(OFFSET(INDIRECT(ADDRESS(MIN(K:K),8),1),0,0,ROW(H189)-MIN(K:K)+1),H189)&gt;1,"",MAX(G$1:G188)+1),"")</f>
        <v/>
      </c>
      <c r="H189" s="6" t="s">
        <v>2084</v>
      </c>
      <c r="I189" s="7" t="s">
        <v>2085</v>
      </c>
      <c r="J189" s="1" t="str">
        <f>IF(D189=listes!$B$5,ROW(D189),"")</f>
        <v/>
      </c>
      <c r="K189" s="1" t="str">
        <f>IF(AND(D189=listes!$B$5,F189=listes!$C$5),ROW(H189),"")</f>
        <v/>
      </c>
    </row>
    <row r="190" spans="1:11" ht="21.4" customHeight="1" x14ac:dyDescent="0.55000000000000004">
      <c r="A190" s="22">
        <v>1339</v>
      </c>
      <c r="B190" s="11" t="s">
        <v>2100</v>
      </c>
      <c r="C190" s="4" t="str">
        <f>IF(COUNTIF(D$1:D189,D190)&gt;0,"",MAX(C$1:C189)+1)</f>
        <v/>
      </c>
      <c r="D190" s="6" t="s">
        <v>25</v>
      </c>
      <c r="E190" s="4" t="str">
        <f ca="1">IF(J190&lt;&gt;"",IF(COUNTIF(OFFSET(INDIRECT(ADDRESS(MIN(J:J),6),1),0,0,ROW(F190)-MIN(J:J)+1),F190)&gt;1,"",MAX(E$1:E189)+1),"")</f>
        <v/>
      </c>
      <c r="F190" s="6" t="s">
        <v>16</v>
      </c>
      <c r="G190" s="4" t="str">
        <f ca="1">IF(K190&lt;&gt;"",IF(COUNTIF(OFFSET(INDIRECT(ADDRESS(MIN(K:K),8),1),0,0,ROW(H190)-MIN(K:K)+1),H190)&gt;1,"",MAX(G$1:G189)+1),"")</f>
        <v/>
      </c>
      <c r="H190" s="6" t="s">
        <v>2084</v>
      </c>
      <c r="I190" s="7" t="s">
        <v>55</v>
      </c>
      <c r="J190" s="1" t="str">
        <f>IF(D190=listes!$B$5,ROW(D190),"")</f>
        <v/>
      </c>
      <c r="K190" s="1" t="str">
        <f>IF(AND(D190=listes!$B$5,F190=listes!$C$5),ROW(H190),"")</f>
        <v/>
      </c>
    </row>
    <row r="191" spans="1:11" ht="21.4" customHeight="1" x14ac:dyDescent="0.55000000000000004">
      <c r="A191" s="22">
        <v>1341</v>
      </c>
      <c r="B191" s="11" t="s">
        <v>2104</v>
      </c>
      <c r="C191" s="4" t="str">
        <f>IF(COUNTIF(D$1:D190,D191)&gt;0,"",MAX(C$1:C190)+1)</f>
        <v/>
      </c>
      <c r="D191" s="6" t="s">
        <v>25</v>
      </c>
      <c r="E191" s="4" t="str">
        <f ca="1">IF(J191&lt;&gt;"",IF(COUNTIF(OFFSET(INDIRECT(ADDRESS(MIN(J:J),6),1),0,0,ROW(F191)-MIN(J:J)+1),F191)&gt;1,"",MAX(E$1:E190)+1),"")</f>
        <v/>
      </c>
      <c r="F191" s="6" t="s">
        <v>16</v>
      </c>
      <c r="G191" s="4" t="str">
        <f ca="1">IF(K191&lt;&gt;"",IF(COUNTIF(OFFSET(INDIRECT(ADDRESS(MIN(K:K),8),1),0,0,ROW(H191)-MIN(K:K)+1),H191)&gt;1,"",MAX(G$1:G190)+1),"")</f>
        <v/>
      </c>
      <c r="H191" s="6" t="s">
        <v>2105</v>
      </c>
      <c r="I191" s="7" t="s">
        <v>55</v>
      </c>
      <c r="J191" s="1" t="str">
        <f>IF(D191=listes!$B$5,ROW(D191),"")</f>
        <v/>
      </c>
      <c r="K191" s="1" t="str">
        <f>IF(AND(D191=listes!$B$5,F191=listes!$C$5),ROW(H191),"")</f>
        <v/>
      </c>
    </row>
    <row r="192" spans="1:11" ht="21.4" customHeight="1" x14ac:dyDescent="0.55000000000000004">
      <c r="A192" s="22">
        <v>1343</v>
      </c>
      <c r="B192" s="11" t="s">
        <v>2107</v>
      </c>
      <c r="C192" s="4" t="str">
        <f>IF(COUNTIF(D$1:D191,D192)&gt;0,"",MAX(C$1:C191)+1)</f>
        <v/>
      </c>
      <c r="D192" s="6" t="s">
        <v>25</v>
      </c>
      <c r="E192" s="4" t="str">
        <f ca="1">IF(J192&lt;&gt;"",IF(COUNTIF(OFFSET(INDIRECT(ADDRESS(MIN(J:J),6),1),0,0,ROW(F192)-MIN(J:J)+1),F192)&gt;1,"",MAX(E$1:E191)+1),"")</f>
        <v/>
      </c>
      <c r="F192" s="6" t="s">
        <v>16</v>
      </c>
      <c r="G192" s="4" t="str">
        <f ca="1">IF(K192&lt;&gt;"",IF(COUNTIF(OFFSET(INDIRECT(ADDRESS(MIN(K:K),8),1),0,0,ROW(H192)-MIN(K:K)+1),H192)&gt;1,"",MAX(G$1:G191)+1),"")</f>
        <v/>
      </c>
      <c r="H192" s="6" t="s">
        <v>2108</v>
      </c>
      <c r="I192" s="7" t="s">
        <v>2109</v>
      </c>
      <c r="J192" s="1" t="str">
        <f>IF(D192=listes!$B$5,ROW(D192),"")</f>
        <v/>
      </c>
      <c r="K192" s="1" t="str">
        <f>IF(AND(D192=listes!$B$5,F192=listes!$C$5),ROW(H192),"")</f>
        <v/>
      </c>
    </row>
    <row r="193" spans="1:11" ht="21.4" customHeight="1" x14ac:dyDescent="0.55000000000000004">
      <c r="A193" s="22">
        <v>1344</v>
      </c>
      <c r="B193" s="11" t="s">
        <v>2110</v>
      </c>
      <c r="C193" s="4" t="str">
        <f>IF(COUNTIF(D$1:D192,D193)&gt;0,"",MAX(C$1:C192)+1)</f>
        <v/>
      </c>
      <c r="D193" s="6" t="s">
        <v>25</v>
      </c>
      <c r="E193" s="4" t="str">
        <f ca="1">IF(J193&lt;&gt;"",IF(COUNTIF(OFFSET(INDIRECT(ADDRESS(MIN(J:J),6),1),0,0,ROW(F193)-MIN(J:J)+1),F193)&gt;1,"",MAX(E$1:E192)+1),"")</f>
        <v/>
      </c>
      <c r="F193" s="6" t="s">
        <v>16</v>
      </c>
      <c r="G193" s="4" t="str">
        <f ca="1">IF(K193&lt;&gt;"",IF(COUNTIF(OFFSET(INDIRECT(ADDRESS(MIN(K:K),8),1),0,0,ROW(H193)-MIN(K:K)+1),H193)&gt;1,"",MAX(G$1:G192)+1),"")</f>
        <v/>
      </c>
      <c r="H193" s="6" t="s">
        <v>2108</v>
      </c>
      <c r="I193" s="7" t="s">
        <v>2111</v>
      </c>
      <c r="J193" s="1" t="str">
        <f>IF(D193=listes!$B$5,ROW(D193),"")</f>
        <v/>
      </c>
      <c r="K193" s="1" t="str">
        <f>IF(AND(D193=listes!$B$5,F193=listes!$C$5),ROW(H193),"")</f>
        <v/>
      </c>
    </row>
    <row r="194" spans="1:11" ht="21.4" customHeight="1" x14ac:dyDescent="0.55000000000000004">
      <c r="A194" s="22">
        <v>402</v>
      </c>
      <c r="B194" s="11" t="s">
        <v>63</v>
      </c>
      <c r="C194" s="4" t="str">
        <f>IF(COUNTIF(D$1:D193,D194)&gt;0,"",MAX(C$1:C193)+1)</f>
        <v/>
      </c>
      <c r="D194" s="6" t="s">
        <v>25</v>
      </c>
      <c r="E194" s="4" t="str">
        <f ca="1">IF(J194&lt;&gt;"",IF(COUNTIF(OFFSET(INDIRECT(ADDRESS(MIN(J:J),6),1),0,0,ROW(F194)-MIN(J:J)+1),F194)&gt;1,"",MAX(E$1:E193)+1),"")</f>
        <v/>
      </c>
      <c r="F194" s="6" t="s">
        <v>64</v>
      </c>
      <c r="G194" s="4" t="str">
        <f ca="1">IF(K194&lt;&gt;"",IF(COUNTIF(OFFSET(INDIRECT(ADDRESS(MIN(K:K),8),1),0,0,ROW(H194)-MIN(K:K)+1),H194)&gt;1,"",MAX(G$1:G193)+1),"")</f>
        <v/>
      </c>
      <c r="H194" s="6" t="s">
        <v>65</v>
      </c>
      <c r="I194" s="7" t="s">
        <v>66</v>
      </c>
      <c r="J194" s="1" t="str">
        <f>IF(D194=listes!$B$5,ROW(D194),"")</f>
        <v/>
      </c>
      <c r="K194" s="1" t="str">
        <f>IF(AND(D194=listes!$B$5,F194=listes!$C$5),ROW(H194),"")</f>
        <v/>
      </c>
    </row>
    <row r="195" spans="1:11" ht="21.4" customHeight="1" x14ac:dyDescent="0.55000000000000004">
      <c r="A195" s="22">
        <v>407</v>
      </c>
      <c r="B195" s="11" t="s">
        <v>70</v>
      </c>
      <c r="C195" s="4" t="str">
        <f>IF(COUNTIF(D$1:D194,D195)&gt;0,"",MAX(C$1:C194)+1)</f>
        <v/>
      </c>
      <c r="D195" s="6" t="s">
        <v>25</v>
      </c>
      <c r="E195" s="4" t="str">
        <f ca="1">IF(J195&lt;&gt;"",IF(COUNTIF(OFFSET(INDIRECT(ADDRESS(MIN(J:J),6),1),0,0,ROW(F195)-MIN(J:J)+1),F195)&gt;1,"",MAX(E$1:E194)+1),"")</f>
        <v/>
      </c>
      <c r="F195" s="6" t="s">
        <v>64</v>
      </c>
      <c r="G195" s="4" t="str">
        <f ca="1">IF(K195&lt;&gt;"",IF(COUNTIF(OFFSET(INDIRECT(ADDRESS(MIN(K:K),8),1),0,0,ROW(H195)-MIN(K:K)+1),H195)&gt;1,"",MAX(G$1:G194)+1),"")</f>
        <v/>
      </c>
      <c r="H195" s="6" t="s">
        <v>50</v>
      </c>
      <c r="I195" s="7" t="s">
        <v>71</v>
      </c>
      <c r="J195" s="1" t="str">
        <f>IF(D195=listes!$B$5,ROW(D195),"")</f>
        <v/>
      </c>
      <c r="K195" s="1" t="str">
        <f>IF(AND(D195=listes!$B$5,F195=listes!$C$5),ROW(H195),"")</f>
        <v/>
      </c>
    </row>
    <row r="196" spans="1:11" ht="21.4" customHeight="1" x14ac:dyDescent="0.55000000000000004">
      <c r="A196" s="22">
        <v>905</v>
      </c>
      <c r="B196" s="11" t="s">
        <v>1216</v>
      </c>
      <c r="C196" s="4" t="str">
        <f>IF(COUNTIF(D$1:D195,D196)&gt;0,"",MAX(C$1:C195)+1)</f>
        <v/>
      </c>
      <c r="D196" s="6" t="s">
        <v>25</v>
      </c>
      <c r="E196" s="4" t="str">
        <f ca="1">IF(J196&lt;&gt;"",IF(COUNTIF(OFFSET(INDIRECT(ADDRESS(MIN(J:J),6),1),0,0,ROW(F196)-MIN(J:J)+1),F196)&gt;1,"",MAX(E$1:E195)+1),"")</f>
        <v/>
      </c>
      <c r="F196" s="6" t="s">
        <v>86</v>
      </c>
      <c r="G196" s="4" t="str">
        <f ca="1">IF(K196&lt;&gt;"",IF(COUNTIF(OFFSET(INDIRECT(ADDRESS(MIN(K:K),8),1),0,0,ROW(H196)-MIN(K:K)+1),H196)&gt;1,"",MAX(G$1:G195)+1),"")</f>
        <v/>
      </c>
      <c r="H196" s="6" t="s">
        <v>562</v>
      </c>
      <c r="I196" s="7" t="s">
        <v>1217</v>
      </c>
      <c r="J196" s="1" t="str">
        <f>IF(D196=listes!$B$5,ROW(D196),"")</f>
        <v/>
      </c>
      <c r="K196" s="1" t="str">
        <f>IF(AND(D196=listes!$B$5,F196=listes!$C$5),ROW(H196),"")</f>
        <v/>
      </c>
    </row>
    <row r="197" spans="1:11" ht="21.4" customHeight="1" x14ac:dyDescent="0.55000000000000004">
      <c r="A197" s="22">
        <v>929</v>
      </c>
      <c r="B197" s="11" t="s">
        <v>1315</v>
      </c>
      <c r="C197" s="4" t="str">
        <f>IF(COUNTIF(D$1:D196,D197)&gt;0,"",MAX(C$1:C196)+1)</f>
        <v/>
      </c>
      <c r="D197" s="6" t="s">
        <v>25</v>
      </c>
      <c r="E197" s="4" t="str">
        <f ca="1">IF(J197&lt;&gt;"",IF(COUNTIF(OFFSET(INDIRECT(ADDRESS(MIN(J:J),6),1),0,0,ROW(F197)-MIN(J:J)+1),F197)&gt;1,"",MAX(E$1:E196)+1),"")</f>
        <v/>
      </c>
      <c r="F197" s="6" t="s">
        <v>86</v>
      </c>
      <c r="G197" s="4" t="str">
        <f ca="1">IF(K197&lt;&gt;"",IF(COUNTIF(OFFSET(INDIRECT(ADDRESS(MIN(K:K),8),1),0,0,ROW(H197)-MIN(K:K)+1),H197)&gt;1,"",MAX(G$1:G196)+1),"")</f>
        <v/>
      </c>
      <c r="H197" s="6" t="s">
        <v>1316</v>
      </c>
      <c r="I197" s="7" t="s">
        <v>1317</v>
      </c>
      <c r="J197" s="1" t="str">
        <f>IF(D197=listes!$B$5,ROW(D197),"")</f>
        <v/>
      </c>
      <c r="K197" s="1" t="str">
        <f>IF(AND(D197=listes!$B$5,F197=listes!$C$5),ROW(H197),"")</f>
        <v/>
      </c>
    </row>
    <row r="198" spans="1:11" ht="21.4" customHeight="1" x14ac:dyDescent="0.55000000000000004">
      <c r="A198" s="22">
        <v>897</v>
      </c>
      <c r="B198" s="11" t="s">
        <v>1198</v>
      </c>
      <c r="C198" s="4" t="str">
        <f>IF(COUNTIF(D$1:D197,D198)&gt;0,"",MAX(C$1:C197)+1)</f>
        <v/>
      </c>
      <c r="D198" s="6" t="s">
        <v>25</v>
      </c>
      <c r="E198" s="4" t="str">
        <f ca="1">IF(J198&lt;&gt;"",IF(COUNTIF(OFFSET(INDIRECT(ADDRESS(MIN(J:J),6),1),0,0,ROW(F198)-MIN(J:J)+1),F198)&gt;1,"",MAX(E$1:E197)+1),"")</f>
        <v/>
      </c>
      <c r="F198" s="6" t="s">
        <v>86</v>
      </c>
      <c r="G198" s="4" t="str">
        <f ca="1">IF(K198&lt;&gt;"",IF(COUNTIF(OFFSET(INDIRECT(ADDRESS(MIN(K:K),8),1),0,0,ROW(H198)-MIN(K:K)+1),H198)&gt;1,"",MAX(G$1:G197)+1),"")</f>
        <v/>
      </c>
      <c r="H198" s="6" t="s">
        <v>1199</v>
      </c>
      <c r="I198" s="7" t="s">
        <v>1200</v>
      </c>
      <c r="J198" s="1" t="str">
        <f>IF(D198=listes!$B$5,ROW(D198),"")</f>
        <v/>
      </c>
      <c r="K198" s="1" t="str">
        <f>IF(AND(D198=listes!$B$5,F198=listes!$C$5),ROW(H198),"")</f>
        <v/>
      </c>
    </row>
    <row r="199" spans="1:11" ht="21.4" customHeight="1" x14ac:dyDescent="0.55000000000000004">
      <c r="A199" s="22">
        <v>904</v>
      </c>
      <c r="B199" s="11" t="s">
        <v>1214</v>
      </c>
      <c r="C199" s="4" t="str">
        <f>IF(COUNTIF(D$1:D198,D199)&gt;0,"",MAX(C$1:C198)+1)</f>
        <v/>
      </c>
      <c r="D199" s="6" t="s">
        <v>25</v>
      </c>
      <c r="E199" s="4" t="str">
        <f ca="1">IF(J199&lt;&gt;"",IF(COUNTIF(OFFSET(INDIRECT(ADDRESS(MIN(J:J),6),1),0,0,ROW(F199)-MIN(J:J)+1),F199)&gt;1,"",MAX(E$1:E198)+1),"")</f>
        <v/>
      </c>
      <c r="F199" s="6" t="s">
        <v>86</v>
      </c>
      <c r="G199" s="4" t="str">
        <f ca="1">IF(K199&lt;&gt;"",IF(COUNTIF(OFFSET(INDIRECT(ADDRESS(MIN(K:K),8),1),0,0,ROW(H199)-MIN(K:K)+1),H199)&gt;1,"",MAX(G$1:G198)+1),"")</f>
        <v/>
      </c>
      <c r="H199" s="6" t="s">
        <v>1199</v>
      </c>
      <c r="I199" s="7" t="s">
        <v>1215</v>
      </c>
      <c r="J199" s="1" t="str">
        <f>IF(D199=listes!$B$5,ROW(D199),"")</f>
        <v/>
      </c>
      <c r="K199" s="1" t="str">
        <f>IF(AND(D199=listes!$B$5,F199=listes!$C$5),ROW(H199),"")</f>
        <v/>
      </c>
    </row>
    <row r="200" spans="1:11" ht="21.4" customHeight="1" x14ac:dyDescent="0.55000000000000004">
      <c r="A200" s="22">
        <v>1151</v>
      </c>
      <c r="B200" s="11" t="s">
        <v>1794</v>
      </c>
      <c r="C200" s="4">
        <f>IF(COUNTIF(D$1:D199,D200)&gt;0,"",MAX(C$1:C199)+1)</f>
        <v>3</v>
      </c>
      <c r="D200" s="6" t="s">
        <v>1102</v>
      </c>
      <c r="E200" s="4" t="str">
        <f ca="1">IF(J200&lt;&gt;"",IF(COUNTIF(OFFSET(INDIRECT(ADDRESS(MIN(J:J),6),1),0,0,ROW(F200)-MIN(J:J)+1),F200)&gt;1,"",MAX(E$1:E199)+1),"")</f>
        <v/>
      </c>
      <c r="F200" s="6" t="s">
        <v>513</v>
      </c>
      <c r="G200" s="4" t="str">
        <f ca="1">IF(K200&lt;&gt;"",IF(COUNTIF(OFFSET(INDIRECT(ADDRESS(MIN(K:K),8),1),0,0,ROW(H200)-MIN(K:K)+1),H200)&gt;1,"",MAX(G$1:G199)+1),"")</f>
        <v/>
      </c>
      <c r="H200" s="6" t="s">
        <v>1795</v>
      </c>
      <c r="I200" s="7" t="s">
        <v>1796</v>
      </c>
      <c r="J200" s="1" t="str">
        <f>IF(D200=listes!$B$5,ROW(D200),"")</f>
        <v/>
      </c>
      <c r="K200" s="1" t="str">
        <f>IF(AND(D200=listes!$B$5,F200=listes!$C$5),ROW(H200),"")</f>
        <v/>
      </c>
    </row>
    <row r="201" spans="1:11" ht="21.4" customHeight="1" x14ac:dyDescent="0.55000000000000004">
      <c r="A201" s="22">
        <v>948</v>
      </c>
      <c r="B201" s="11" t="s">
        <v>1353</v>
      </c>
      <c r="C201" s="4" t="str">
        <f>IF(COUNTIF(D$1:D200,D201)&gt;0,"",MAX(C$1:C200)+1)</f>
        <v/>
      </c>
      <c r="D201" s="6" t="s">
        <v>1102</v>
      </c>
      <c r="E201" s="4" t="str">
        <f ca="1">IF(J201&lt;&gt;"",IF(COUNTIF(OFFSET(INDIRECT(ADDRESS(MIN(J:J),6),1),0,0,ROW(F201)-MIN(J:J)+1),F201)&gt;1,"",MAX(E$1:E200)+1),"")</f>
        <v/>
      </c>
      <c r="F201" s="6" t="s">
        <v>20</v>
      </c>
      <c r="G201" s="4" t="str">
        <f ca="1">IF(K201&lt;&gt;"",IF(COUNTIF(OFFSET(INDIRECT(ADDRESS(MIN(K:K),8),1),0,0,ROW(H201)-MIN(K:K)+1),H201)&gt;1,"",MAX(G$1:G200)+1),"")</f>
        <v/>
      </c>
      <c r="H201" s="6" t="s">
        <v>1103</v>
      </c>
      <c r="I201" s="7" t="s">
        <v>1354</v>
      </c>
      <c r="J201" s="1" t="str">
        <f>IF(D201=listes!$B$5,ROW(D201),"")</f>
        <v/>
      </c>
      <c r="K201" s="1" t="str">
        <f>IF(AND(D201=listes!$B$5,F201=listes!$C$5),ROW(H201),"")</f>
        <v/>
      </c>
    </row>
    <row r="202" spans="1:11" ht="21.4" customHeight="1" x14ac:dyDescent="0.55000000000000004">
      <c r="A202" s="22">
        <v>950</v>
      </c>
      <c r="B202" s="11" t="s">
        <v>1355</v>
      </c>
      <c r="C202" s="4" t="str">
        <f>IF(COUNTIF(D$1:D201,D202)&gt;0,"",MAX(C$1:C201)+1)</f>
        <v/>
      </c>
      <c r="D202" s="6" t="s">
        <v>1102</v>
      </c>
      <c r="E202" s="4" t="str">
        <f ca="1">IF(J202&lt;&gt;"",IF(COUNTIF(OFFSET(INDIRECT(ADDRESS(MIN(J:J),6),1),0,0,ROW(F202)-MIN(J:J)+1),F202)&gt;1,"",MAX(E$1:E201)+1),"")</f>
        <v/>
      </c>
      <c r="F202" s="6" t="s">
        <v>20</v>
      </c>
      <c r="G202" s="4" t="str">
        <f ca="1">IF(K202&lt;&gt;"",IF(COUNTIF(OFFSET(INDIRECT(ADDRESS(MIN(K:K),8),1),0,0,ROW(H202)-MIN(K:K)+1),H202)&gt;1,"",MAX(G$1:G201)+1),"")</f>
        <v/>
      </c>
      <c r="H202" s="6" t="s">
        <v>1103</v>
      </c>
      <c r="I202" s="7" t="s">
        <v>1356</v>
      </c>
      <c r="J202" s="1" t="str">
        <f>IF(D202=listes!$B$5,ROW(D202),"")</f>
        <v/>
      </c>
      <c r="K202" s="1" t="str">
        <f>IF(AND(D202=listes!$B$5,F202=listes!$C$5),ROW(H202),"")</f>
        <v/>
      </c>
    </row>
    <row r="203" spans="1:11" ht="21.4" customHeight="1" x14ac:dyDescent="0.55000000000000004">
      <c r="A203" s="22">
        <v>952</v>
      </c>
      <c r="B203" s="11" t="s">
        <v>1359</v>
      </c>
      <c r="C203" s="4" t="str">
        <f>IF(COUNTIF(D$1:D202,D203)&gt;0,"",MAX(C$1:C202)+1)</f>
        <v/>
      </c>
      <c r="D203" s="6" t="s">
        <v>1102</v>
      </c>
      <c r="E203" s="4" t="str">
        <f ca="1">IF(J203&lt;&gt;"",IF(COUNTIF(OFFSET(INDIRECT(ADDRESS(MIN(J:J),6),1),0,0,ROW(F203)-MIN(J:J)+1),F203)&gt;1,"",MAX(E$1:E202)+1),"")</f>
        <v/>
      </c>
      <c r="F203" s="6" t="s">
        <v>20</v>
      </c>
      <c r="G203" s="4" t="str">
        <f ca="1">IF(K203&lt;&gt;"",IF(COUNTIF(OFFSET(INDIRECT(ADDRESS(MIN(K:K),8),1),0,0,ROW(H203)-MIN(K:K)+1),H203)&gt;1,"",MAX(G$1:G202)+1),"")</f>
        <v/>
      </c>
      <c r="H203" s="6" t="s">
        <v>1103</v>
      </c>
      <c r="I203" s="7" t="s">
        <v>1360</v>
      </c>
      <c r="J203" s="1" t="str">
        <f>IF(D203=listes!$B$5,ROW(D203),"")</f>
        <v/>
      </c>
      <c r="K203" s="1" t="str">
        <f>IF(AND(D203=listes!$B$5,F203=listes!$C$5),ROW(H203),"")</f>
        <v/>
      </c>
    </row>
    <row r="204" spans="1:11" ht="21.4" customHeight="1" x14ac:dyDescent="0.55000000000000004">
      <c r="A204" s="22">
        <v>958</v>
      </c>
      <c r="B204" s="11" t="s">
        <v>1363</v>
      </c>
      <c r="C204" s="4" t="str">
        <f>IF(COUNTIF(D$1:D203,D204)&gt;0,"",MAX(C$1:C203)+1)</f>
        <v/>
      </c>
      <c r="D204" s="6" t="s">
        <v>1102</v>
      </c>
      <c r="E204" s="4" t="str">
        <f ca="1">IF(J204&lt;&gt;"",IF(COUNTIF(OFFSET(INDIRECT(ADDRESS(MIN(J:J),6),1),0,0,ROW(F204)-MIN(J:J)+1),F204)&gt;1,"",MAX(E$1:E203)+1),"")</f>
        <v/>
      </c>
      <c r="F204" s="6" t="s">
        <v>20</v>
      </c>
      <c r="G204" s="4" t="str">
        <f ca="1">IF(K204&lt;&gt;"",IF(COUNTIF(OFFSET(INDIRECT(ADDRESS(MIN(K:K),8),1),0,0,ROW(H204)-MIN(K:K)+1),H204)&gt;1,"",MAX(G$1:G203)+1),"")</f>
        <v/>
      </c>
      <c r="H204" s="6" t="s">
        <v>1103</v>
      </c>
      <c r="I204" s="7" t="s">
        <v>1364</v>
      </c>
      <c r="J204" s="1" t="str">
        <f>IF(D204=listes!$B$5,ROW(D204),"")</f>
        <v/>
      </c>
      <c r="K204" s="1" t="str">
        <f>IF(AND(D204=listes!$B$5,F204=listes!$C$5),ROW(H204),"")</f>
        <v/>
      </c>
    </row>
    <row r="205" spans="1:11" ht="21.4" customHeight="1" x14ac:dyDescent="0.55000000000000004">
      <c r="A205" s="22">
        <v>1010</v>
      </c>
      <c r="B205" s="11" t="s">
        <v>1490</v>
      </c>
      <c r="C205" s="4" t="str">
        <f>IF(COUNTIF(D$1:D204,D205)&gt;0,"",MAX(C$1:C204)+1)</f>
        <v/>
      </c>
      <c r="D205" s="6" t="s">
        <v>1102</v>
      </c>
      <c r="E205" s="4" t="str">
        <f ca="1">IF(J205&lt;&gt;"",IF(COUNTIF(OFFSET(INDIRECT(ADDRESS(MIN(J:J),6),1),0,0,ROW(F205)-MIN(J:J)+1),F205)&gt;1,"",MAX(E$1:E204)+1),"")</f>
        <v/>
      </c>
      <c r="F205" s="6" t="s">
        <v>93</v>
      </c>
      <c r="G205" s="4" t="str">
        <f ca="1">IF(K205&lt;&gt;"",IF(COUNTIF(OFFSET(INDIRECT(ADDRESS(MIN(K:K),8),1),0,0,ROW(H205)-MIN(K:K)+1),H205)&gt;1,"",MAX(G$1:G204)+1),"")</f>
        <v/>
      </c>
      <c r="H205" s="6" t="s">
        <v>1491</v>
      </c>
      <c r="I205" s="7" t="s">
        <v>55</v>
      </c>
      <c r="J205" s="1" t="str">
        <f>IF(D205=listes!$B$5,ROW(D205),"")</f>
        <v/>
      </c>
      <c r="K205" s="1" t="str">
        <f>IF(AND(D205=listes!$B$5,F205=listes!$C$5),ROW(H205),"")</f>
        <v/>
      </c>
    </row>
    <row r="206" spans="1:11" ht="21.4" customHeight="1" x14ac:dyDescent="0.55000000000000004">
      <c r="A206" s="22">
        <v>1014</v>
      </c>
      <c r="B206" s="11" t="s">
        <v>1497</v>
      </c>
      <c r="C206" s="4" t="str">
        <f>IF(COUNTIF(D$1:D205,D206)&gt;0,"",MAX(C$1:C205)+1)</f>
        <v/>
      </c>
      <c r="D206" s="6" t="s">
        <v>1102</v>
      </c>
      <c r="E206" s="4" t="str">
        <f ca="1">IF(J206&lt;&gt;"",IF(COUNTIF(OFFSET(INDIRECT(ADDRESS(MIN(J:J),6),1),0,0,ROW(F206)-MIN(J:J)+1),F206)&gt;1,"",MAX(E$1:E205)+1),"")</f>
        <v/>
      </c>
      <c r="F206" s="6" t="s">
        <v>93</v>
      </c>
      <c r="G206" s="4" t="str">
        <f ca="1">IF(K206&lt;&gt;"",IF(COUNTIF(OFFSET(INDIRECT(ADDRESS(MIN(K:K),8),1),0,0,ROW(H206)-MIN(K:K)+1),H206)&gt;1,"",MAX(G$1:G205)+1),"")</f>
        <v/>
      </c>
      <c r="H206" s="6" t="s">
        <v>1491</v>
      </c>
      <c r="I206" s="7" t="s">
        <v>1498</v>
      </c>
      <c r="J206" s="1" t="str">
        <f>IF(D206=listes!$B$5,ROW(D206),"")</f>
        <v/>
      </c>
      <c r="K206" s="1" t="str">
        <f>IF(AND(D206=listes!$B$5,F206=listes!$C$5),ROW(H206),"")</f>
        <v/>
      </c>
    </row>
    <row r="207" spans="1:11" ht="21.4" customHeight="1" x14ac:dyDescent="0.55000000000000004">
      <c r="A207" s="22">
        <v>981</v>
      </c>
      <c r="B207" s="11" t="s">
        <v>1418</v>
      </c>
      <c r="C207" s="4" t="str">
        <f>IF(COUNTIF(D$1:D206,D207)&gt;0,"",MAX(C$1:C206)+1)</f>
        <v/>
      </c>
      <c r="D207" s="6" t="s">
        <v>1102</v>
      </c>
      <c r="E207" s="4" t="str">
        <f ca="1">IF(J207&lt;&gt;"",IF(COUNTIF(OFFSET(INDIRECT(ADDRESS(MIN(J:J),6),1),0,0,ROW(F207)-MIN(J:J)+1),F207)&gt;1,"",MAX(E$1:E206)+1),"")</f>
        <v/>
      </c>
      <c r="F207" s="6" t="s">
        <v>93</v>
      </c>
      <c r="G207" s="4" t="str">
        <f ca="1">IF(K207&lt;&gt;"",IF(COUNTIF(OFFSET(INDIRECT(ADDRESS(MIN(K:K),8),1),0,0,ROW(H207)-MIN(K:K)+1),H207)&gt;1,"",MAX(G$1:G206)+1),"")</f>
        <v/>
      </c>
      <c r="H207" s="6" t="s">
        <v>1421</v>
      </c>
      <c r="I207" s="7" t="s">
        <v>1422</v>
      </c>
      <c r="J207" s="1" t="str">
        <f>IF(D207=listes!$B$5,ROW(D207),"")</f>
        <v/>
      </c>
      <c r="K207" s="1" t="str">
        <f>IF(AND(D207=listes!$B$5,F207=listes!$C$5),ROW(H207),"")</f>
        <v/>
      </c>
    </row>
    <row r="208" spans="1:11" ht="21.4" customHeight="1" x14ac:dyDescent="0.55000000000000004">
      <c r="A208" s="22">
        <v>1007</v>
      </c>
      <c r="B208" s="11" t="s">
        <v>1482</v>
      </c>
      <c r="C208" s="4" t="str">
        <f>IF(COUNTIF(D$1:D207,D208)&gt;0,"",MAX(C$1:C207)+1)</f>
        <v/>
      </c>
      <c r="D208" s="6" t="s">
        <v>1102</v>
      </c>
      <c r="E208" s="4" t="str">
        <f ca="1">IF(J208&lt;&gt;"",IF(COUNTIF(OFFSET(INDIRECT(ADDRESS(MIN(J:J),6),1),0,0,ROW(F208)-MIN(J:J)+1),F208)&gt;1,"",MAX(E$1:E207)+1),"")</f>
        <v/>
      </c>
      <c r="F208" s="6" t="s">
        <v>93</v>
      </c>
      <c r="G208" s="4" t="str">
        <f ca="1">IF(K208&lt;&gt;"",IF(COUNTIF(OFFSET(INDIRECT(ADDRESS(MIN(K:K),8),1),0,0,ROW(H208)-MIN(K:K)+1),H208)&gt;1,"",MAX(G$1:G207)+1),"")</f>
        <v/>
      </c>
      <c r="H208" s="6" t="s">
        <v>1421</v>
      </c>
      <c r="I208" s="7" t="s">
        <v>1483</v>
      </c>
      <c r="J208" s="1" t="str">
        <f>IF(D208=listes!$B$5,ROW(D208),"")</f>
        <v/>
      </c>
      <c r="K208" s="1" t="str">
        <f>IF(AND(D208=listes!$B$5,F208=listes!$C$5),ROW(H208),"")</f>
        <v/>
      </c>
    </row>
    <row r="209" spans="1:11" ht="21.4" customHeight="1" x14ac:dyDescent="0.55000000000000004">
      <c r="A209" s="22">
        <v>1023</v>
      </c>
      <c r="B209" s="11" t="s">
        <v>1518</v>
      </c>
      <c r="C209" s="4" t="str">
        <f>IF(COUNTIF(D$1:D208,D209)&gt;0,"",MAX(C$1:C208)+1)</f>
        <v/>
      </c>
      <c r="D209" s="6" t="s">
        <v>1102</v>
      </c>
      <c r="E209" s="4" t="str">
        <f ca="1">IF(J209&lt;&gt;"",IF(COUNTIF(OFFSET(INDIRECT(ADDRESS(MIN(J:J),6),1),0,0,ROW(F209)-MIN(J:J)+1),F209)&gt;1,"",MAX(E$1:E208)+1),"")</f>
        <v/>
      </c>
      <c r="F209" s="6" t="s">
        <v>93</v>
      </c>
      <c r="G209" s="4" t="str">
        <f ca="1">IF(K209&lt;&gt;"",IF(COUNTIF(OFFSET(INDIRECT(ADDRESS(MIN(K:K),8),1),0,0,ROW(H209)-MIN(K:K)+1),H209)&gt;1,"",MAX(G$1:G208)+1),"")</f>
        <v/>
      </c>
      <c r="H209" s="6" t="s">
        <v>1519</v>
      </c>
      <c r="I209" s="7" t="s">
        <v>1520</v>
      </c>
      <c r="J209" s="1" t="str">
        <f>IF(D209=listes!$B$5,ROW(D209),"")</f>
        <v/>
      </c>
      <c r="K209" s="1" t="str">
        <f>IF(AND(D209=listes!$B$5,F209=listes!$C$5),ROW(H209),"")</f>
        <v/>
      </c>
    </row>
    <row r="210" spans="1:11" ht="21.4" customHeight="1" x14ac:dyDescent="0.55000000000000004">
      <c r="A210" s="22">
        <v>1025</v>
      </c>
      <c r="B210" s="11" t="s">
        <v>1524</v>
      </c>
      <c r="C210" s="4" t="str">
        <f>IF(COUNTIF(D$1:D209,D210)&gt;0,"",MAX(C$1:C209)+1)</f>
        <v/>
      </c>
      <c r="D210" s="6" t="s">
        <v>1102</v>
      </c>
      <c r="E210" s="4" t="str">
        <f ca="1">IF(J210&lt;&gt;"",IF(COUNTIF(OFFSET(INDIRECT(ADDRESS(MIN(J:J),6),1),0,0,ROW(F210)-MIN(J:J)+1),F210)&gt;1,"",MAX(E$1:E209)+1),"")</f>
        <v/>
      </c>
      <c r="F210" s="6" t="s">
        <v>93</v>
      </c>
      <c r="G210" s="4" t="str">
        <f ca="1">IF(K210&lt;&gt;"",IF(COUNTIF(OFFSET(INDIRECT(ADDRESS(MIN(K:K),8),1),0,0,ROW(H210)-MIN(K:K)+1),H210)&gt;1,"",MAX(G$1:G209)+1),"")</f>
        <v/>
      </c>
      <c r="H210" s="6" t="s">
        <v>1525</v>
      </c>
      <c r="I210" s="7" t="s">
        <v>1526</v>
      </c>
      <c r="J210" s="1" t="str">
        <f>IF(D210=listes!$B$5,ROW(D210),"")</f>
        <v/>
      </c>
      <c r="K210" s="1" t="str">
        <f>IF(AND(D210=listes!$B$5,F210=listes!$C$5),ROW(H210),"")</f>
        <v/>
      </c>
    </row>
    <row r="211" spans="1:11" ht="21.4" customHeight="1" x14ac:dyDescent="0.55000000000000004">
      <c r="A211" s="22">
        <v>1009</v>
      </c>
      <c r="B211" s="11" t="s">
        <v>1487</v>
      </c>
      <c r="C211" s="4" t="str">
        <f>IF(COUNTIF(D$1:D210,D211)&gt;0,"",MAX(C$1:C210)+1)</f>
        <v/>
      </c>
      <c r="D211" s="6" t="s">
        <v>1102</v>
      </c>
      <c r="E211" s="4" t="str">
        <f ca="1">IF(J211&lt;&gt;"",IF(COUNTIF(OFFSET(INDIRECT(ADDRESS(MIN(J:J),6),1),0,0,ROW(F211)-MIN(J:J)+1),F211)&gt;1,"",MAX(E$1:E210)+1),"")</f>
        <v/>
      </c>
      <c r="F211" s="6" t="s">
        <v>93</v>
      </c>
      <c r="G211" s="4" t="str">
        <f ca="1">IF(K211&lt;&gt;"",IF(COUNTIF(OFFSET(INDIRECT(ADDRESS(MIN(K:K),8),1),0,0,ROW(H211)-MIN(K:K)+1),H211)&gt;1,"",MAX(G$1:G210)+1),"")</f>
        <v/>
      </c>
      <c r="H211" s="6" t="s">
        <v>1488</v>
      </c>
      <c r="I211" s="7" t="s">
        <v>1489</v>
      </c>
      <c r="J211" s="1" t="str">
        <f>IF(D211=listes!$B$5,ROW(D211),"")</f>
        <v/>
      </c>
      <c r="K211" s="1" t="str">
        <f>IF(AND(D211=listes!$B$5,F211=listes!$C$5),ROW(H211),"")</f>
        <v/>
      </c>
    </row>
    <row r="212" spans="1:11" ht="21.4" customHeight="1" x14ac:dyDescent="0.55000000000000004">
      <c r="A212" s="22">
        <v>980</v>
      </c>
      <c r="B212" s="11" t="s">
        <v>1418</v>
      </c>
      <c r="C212" s="4" t="str">
        <f>IF(COUNTIF(D$1:D211,D212)&gt;0,"",MAX(C$1:C211)+1)</f>
        <v/>
      </c>
      <c r="D212" s="6" t="s">
        <v>1102</v>
      </c>
      <c r="E212" s="4" t="str">
        <f ca="1">IF(J212&lt;&gt;"",IF(COUNTIF(OFFSET(INDIRECT(ADDRESS(MIN(J:J),6),1),0,0,ROW(F212)-MIN(J:J)+1),F212)&gt;1,"",MAX(E$1:E211)+1),"")</f>
        <v/>
      </c>
      <c r="F212" s="6" t="s">
        <v>93</v>
      </c>
      <c r="G212" s="4" t="str">
        <f ca="1">IF(K212&lt;&gt;"",IF(COUNTIF(OFFSET(INDIRECT(ADDRESS(MIN(K:K),8),1),0,0,ROW(H212)-MIN(K:K)+1),H212)&gt;1,"",MAX(G$1:G211)+1),"")</f>
        <v/>
      </c>
      <c r="H212" s="6" t="s">
        <v>1419</v>
      </c>
      <c r="I212" s="7" t="s">
        <v>1420</v>
      </c>
      <c r="J212" s="1" t="str">
        <f>IF(D212=listes!$B$5,ROW(D212),"")</f>
        <v/>
      </c>
      <c r="K212" s="1" t="str">
        <f>IF(AND(D212=listes!$B$5,F212=listes!$C$5),ROW(H212),"")</f>
        <v/>
      </c>
    </row>
    <row r="213" spans="1:11" ht="21.4" customHeight="1" x14ac:dyDescent="0.55000000000000004">
      <c r="A213" s="22">
        <v>982</v>
      </c>
      <c r="B213" s="11" t="s">
        <v>1423</v>
      </c>
      <c r="C213" s="4" t="str">
        <f>IF(COUNTIF(D$1:D212,D213)&gt;0,"",MAX(C$1:C212)+1)</f>
        <v/>
      </c>
      <c r="D213" s="6" t="s">
        <v>1102</v>
      </c>
      <c r="E213" s="4" t="str">
        <f ca="1">IF(J213&lt;&gt;"",IF(COUNTIF(OFFSET(INDIRECT(ADDRESS(MIN(J:J),6),1),0,0,ROW(F213)-MIN(J:J)+1),F213)&gt;1,"",MAX(E$1:E212)+1),"")</f>
        <v/>
      </c>
      <c r="F213" s="6" t="s">
        <v>93</v>
      </c>
      <c r="G213" s="4" t="str">
        <f ca="1">IF(K213&lt;&gt;"",IF(COUNTIF(OFFSET(INDIRECT(ADDRESS(MIN(K:K),8),1),0,0,ROW(H213)-MIN(K:K)+1),H213)&gt;1,"",MAX(G$1:G212)+1),"")</f>
        <v/>
      </c>
      <c r="H213" s="6" t="s">
        <v>1419</v>
      </c>
      <c r="I213" s="7" t="s">
        <v>1424</v>
      </c>
      <c r="J213" s="1" t="str">
        <f>IF(D213=listes!$B$5,ROW(D213),"")</f>
        <v/>
      </c>
      <c r="K213" s="1" t="str">
        <f>IF(AND(D213=listes!$B$5,F213=listes!$C$5),ROW(H213),"")</f>
        <v/>
      </c>
    </row>
    <row r="214" spans="1:11" ht="21.4" customHeight="1" x14ac:dyDescent="0.55000000000000004">
      <c r="A214" s="22">
        <v>908</v>
      </c>
      <c r="B214" s="11" t="s">
        <v>1223</v>
      </c>
      <c r="C214" s="4" t="str">
        <f>IF(COUNTIF(D$1:D213,D214)&gt;0,"",MAX(C$1:C213)+1)</f>
        <v/>
      </c>
      <c r="D214" s="6" t="s">
        <v>1102</v>
      </c>
      <c r="E214" s="4" t="str">
        <f ca="1">IF(J214&lt;&gt;"",IF(COUNTIF(OFFSET(INDIRECT(ADDRESS(MIN(J:J),6),1),0,0,ROW(F214)-MIN(J:J)+1),F214)&gt;1,"",MAX(E$1:E213)+1),"")</f>
        <v/>
      </c>
      <c r="F214" s="6" t="s">
        <v>93</v>
      </c>
      <c r="G214" s="4" t="str">
        <f ca="1">IF(K214&lt;&gt;"",IF(COUNTIF(OFFSET(INDIRECT(ADDRESS(MIN(K:K),8),1),0,0,ROW(H214)-MIN(K:K)+1),H214)&gt;1,"",MAX(G$1:G213)+1),"")</f>
        <v/>
      </c>
      <c r="H214" s="6" t="s">
        <v>1224</v>
      </c>
      <c r="I214" s="7" t="s">
        <v>1225</v>
      </c>
      <c r="J214" s="1" t="str">
        <f>IF(D214=listes!$B$5,ROW(D214),"")</f>
        <v/>
      </c>
      <c r="K214" s="1" t="str">
        <f>IF(AND(D214=listes!$B$5,F214=listes!$C$5),ROW(H214),"")</f>
        <v/>
      </c>
    </row>
    <row r="215" spans="1:11" ht="21.4" customHeight="1" x14ac:dyDescent="0.55000000000000004">
      <c r="A215" s="22">
        <v>1011</v>
      </c>
      <c r="B215" s="11" t="s">
        <v>1492</v>
      </c>
      <c r="C215" s="4" t="str">
        <f>IF(COUNTIF(D$1:D214,D215)&gt;0,"",MAX(C$1:C214)+1)</f>
        <v/>
      </c>
      <c r="D215" s="6" t="s">
        <v>1102</v>
      </c>
      <c r="E215" s="4" t="str">
        <f ca="1">IF(J215&lt;&gt;"",IF(COUNTIF(OFFSET(INDIRECT(ADDRESS(MIN(J:J),6),1),0,0,ROW(F215)-MIN(J:J)+1),F215)&gt;1,"",MAX(E$1:E214)+1),"")</f>
        <v/>
      </c>
      <c r="F215" s="6" t="s">
        <v>93</v>
      </c>
      <c r="G215" s="4" t="str">
        <f ca="1">IF(K215&lt;&gt;"",IF(COUNTIF(OFFSET(INDIRECT(ADDRESS(MIN(K:K),8),1),0,0,ROW(H215)-MIN(K:K)+1),H215)&gt;1,"",MAX(G$1:G214)+1),"")</f>
        <v/>
      </c>
      <c r="H215" s="6" t="s">
        <v>1493</v>
      </c>
      <c r="I215" s="7" t="s">
        <v>1494</v>
      </c>
      <c r="J215" s="1" t="str">
        <f>IF(D215=listes!$B$5,ROW(D215),"")</f>
        <v/>
      </c>
      <c r="K215" s="1" t="str">
        <f>IF(AND(D215=listes!$B$5,F215=listes!$C$5),ROW(H215),"")</f>
        <v/>
      </c>
    </row>
    <row r="216" spans="1:11" ht="21.4" customHeight="1" x14ac:dyDescent="0.55000000000000004">
      <c r="A216" s="22">
        <v>979</v>
      </c>
      <c r="B216" s="11" t="s">
        <v>1415</v>
      </c>
      <c r="C216" s="4" t="str">
        <f>IF(COUNTIF(D$1:D215,D216)&gt;0,"",MAX(C$1:C215)+1)</f>
        <v/>
      </c>
      <c r="D216" s="6" t="s">
        <v>1102</v>
      </c>
      <c r="E216" s="4" t="str">
        <f ca="1">IF(J216&lt;&gt;"",IF(COUNTIF(OFFSET(INDIRECT(ADDRESS(MIN(J:J),6),1),0,0,ROW(F216)-MIN(J:J)+1),F216)&gt;1,"",MAX(E$1:E215)+1),"")</f>
        <v/>
      </c>
      <c r="F216" s="6" t="s">
        <v>93</v>
      </c>
      <c r="G216" s="4" t="str">
        <f ca="1">IF(K216&lt;&gt;"",IF(COUNTIF(OFFSET(INDIRECT(ADDRESS(MIN(K:K),8),1),0,0,ROW(H216)-MIN(K:K)+1),H216)&gt;1,"",MAX(G$1:G215)+1),"")</f>
        <v/>
      </c>
      <c r="H216" s="6" t="s">
        <v>1416</v>
      </c>
      <c r="I216" s="7" t="s">
        <v>1417</v>
      </c>
      <c r="J216" s="1" t="str">
        <f>IF(D216=listes!$B$5,ROW(D216),"")</f>
        <v/>
      </c>
      <c r="K216" s="1" t="str">
        <f>IF(AND(D216=listes!$B$5,F216=listes!$C$5),ROW(H216),"")</f>
        <v/>
      </c>
    </row>
    <row r="217" spans="1:11" ht="21.4" customHeight="1" x14ac:dyDescent="0.55000000000000004">
      <c r="A217" s="22">
        <v>1008</v>
      </c>
      <c r="B217" s="11" t="s">
        <v>1484</v>
      </c>
      <c r="C217" s="4" t="str">
        <f>IF(COUNTIF(D$1:D216,D217)&gt;0,"",MAX(C$1:C216)+1)</f>
        <v/>
      </c>
      <c r="D217" s="6" t="s">
        <v>1102</v>
      </c>
      <c r="E217" s="4" t="str">
        <f ca="1">IF(J217&lt;&gt;"",IF(COUNTIF(OFFSET(INDIRECT(ADDRESS(MIN(J:J),6),1),0,0,ROW(F217)-MIN(J:J)+1),F217)&gt;1,"",MAX(E$1:E216)+1),"")</f>
        <v/>
      </c>
      <c r="F217" s="6" t="s">
        <v>93</v>
      </c>
      <c r="G217" s="4" t="str">
        <f ca="1">IF(K217&lt;&gt;"",IF(COUNTIF(OFFSET(INDIRECT(ADDRESS(MIN(K:K),8),1),0,0,ROW(H217)-MIN(K:K)+1),H217)&gt;1,"",MAX(G$1:G216)+1),"")</f>
        <v/>
      </c>
      <c r="H217" s="6" t="s">
        <v>1485</v>
      </c>
      <c r="I217" s="7" t="s">
        <v>1486</v>
      </c>
      <c r="J217" s="1" t="str">
        <f>IF(D217=listes!$B$5,ROW(D217),"")</f>
        <v/>
      </c>
      <c r="K217" s="1" t="str">
        <f>IF(AND(D217=listes!$B$5,F217=listes!$C$5),ROW(H217),"")</f>
        <v/>
      </c>
    </row>
    <row r="218" spans="1:11" ht="21.4" customHeight="1" x14ac:dyDescent="0.55000000000000004">
      <c r="A218" s="22">
        <v>1024</v>
      </c>
      <c r="B218" s="11" t="s">
        <v>1521</v>
      </c>
      <c r="C218" s="4" t="str">
        <f>IF(COUNTIF(D$1:D217,D218)&gt;0,"",MAX(C$1:C217)+1)</f>
        <v/>
      </c>
      <c r="D218" s="6" t="s">
        <v>1102</v>
      </c>
      <c r="E218" s="4" t="str">
        <f ca="1">IF(J218&lt;&gt;"",IF(COUNTIF(OFFSET(INDIRECT(ADDRESS(MIN(J:J),6),1),0,0,ROW(F218)-MIN(J:J)+1),F218)&gt;1,"",MAX(E$1:E217)+1),"")</f>
        <v/>
      </c>
      <c r="F218" s="6" t="s">
        <v>93</v>
      </c>
      <c r="G218" s="4" t="str">
        <f ca="1">IF(K218&lt;&gt;"",IF(COUNTIF(OFFSET(INDIRECT(ADDRESS(MIN(K:K),8),1),0,0,ROW(H218)-MIN(K:K)+1),H218)&gt;1,"",MAX(G$1:G217)+1),"")</f>
        <v/>
      </c>
      <c r="H218" s="6" t="s">
        <v>1522</v>
      </c>
      <c r="I218" s="7" t="s">
        <v>1523</v>
      </c>
      <c r="J218" s="1" t="str">
        <f>IF(D218=listes!$B$5,ROW(D218),"")</f>
        <v/>
      </c>
      <c r="K218" s="1" t="str">
        <f>IF(AND(D218=listes!$B$5,F218=listes!$C$5),ROW(H218),"")</f>
        <v/>
      </c>
    </row>
    <row r="219" spans="1:11" ht="21.4" customHeight="1" x14ac:dyDescent="0.55000000000000004">
      <c r="A219" s="22">
        <v>1022</v>
      </c>
      <c r="B219" s="11" t="s">
        <v>1515</v>
      </c>
      <c r="C219" s="4" t="str">
        <f>IF(COUNTIF(D$1:D218,D219)&gt;0,"",MAX(C$1:C218)+1)</f>
        <v/>
      </c>
      <c r="D219" s="6" t="s">
        <v>1102</v>
      </c>
      <c r="E219" s="4" t="str">
        <f ca="1">IF(J219&lt;&gt;"",IF(COUNTIF(OFFSET(INDIRECT(ADDRESS(MIN(J:J),6),1),0,0,ROW(F219)-MIN(J:J)+1),F219)&gt;1,"",MAX(E$1:E218)+1),"")</f>
        <v/>
      </c>
      <c r="F219" s="6" t="s">
        <v>93</v>
      </c>
      <c r="G219" s="4" t="str">
        <f ca="1">IF(K219&lt;&gt;"",IF(COUNTIF(OFFSET(INDIRECT(ADDRESS(MIN(K:K),8),1),0,0,ROW(H219)-MIN(K:K)+1),H219)&gt;1,"",MAX(G$1:G218)+1),"")</f>
        <v/>
      </c>
      <c r="H219" s="6" t="s">
        <v>1516</v>
      </c>
      <c r="I219" s="7" t="s">
        <v>1517</v>
      </c>
      <c r="J219" s="1" t="str">
        <f>IF(D219=listes!$B$5,ROW(D219),"")</f>
        <v/>
      </c>
      <c r="K219" s="1" t="str">
        <f>IF(AND(D219=listes!$B$5,F219=listes!$C$5),ROW(H219),"")</f>
        <v/>
      </c>
    </row>
    <row r="220" spans="1:11" ht="21.4" customHeight="1" x14ac:dyDescent="0.55000000000000004">
      <c r="A220" s="22">
        <v>1013</v>
      </c>
      <c r="B220" s="11" t="s">
        <v>1495</v>
      </c>
      <c r="C220" s="4" t="str">
        <f>IF(COUNTIF(D$1:D219,D220)&gt;0,"",MAX(C$1:C219)+1)</f>
        <v/>
      </c>
      <c r="D220" s="6" t="s">
        <v>1102</v>
      </c>
      <c r="E220" s="4" t="str">
        <f ca="1">IF(J220&lt;&gt;"",IF(COUNTIF(OFFSET(INDIRECT(ADDRESS(MIN(J:J),6),1),0,0,ROW(F220)-MIN(J:J)+1),F220)&gt;1,"",MAX(E$1:E219)+1),"")</f>
        <v/>
      </c>
      <c r="F220" s="6" t="s">
        <v>93</v>
      </c>
      <c r="G220" s="4" t="str">
        <f ca="1">IF(K220&lt;&gt;"",IF(COUNTIF(OFFSET(INDIRECT(ADDRESS(MIN(K:K),8),1),0,0,ROW(H220)-MIN(K:K)+1),H220)&gt;1,"",MAX(G$1:G219)+1),"")</f>
        <v/>
      </c>
      <c r="H220" s="6" t="s">
        <v>1496</v>
      </c>
      <c r="I220" s="7" t="s">
        <v>55</v>
      </c>
      <c r="J220" s="1" t="str">
        <f>IF(D220=listes!$B$5,ROW(D220),"")</f>
        <v/>
      </c>
      <c r="K220" s="1" t="str">
        <f>IF(AND(D220=listes!$B$5,F220=listes!$C$5),ROW(H220),"")</f>
        <v/>
      </c>
    </row>
    <row r="221" spans="1:11" ht="21.4" customHeight="1" x14ac:dyDescent="0.55000000000000004">
      <c r="A221" s="22">
        <v>917</v>
      </c>
      <c r="B221" s="11" t="s">
        <v>1283</v>
      </c>
      <c r="C221" s="4" t="str">
        <f>IF(COUNTIF(D$1:D220,D221)&gt;0,"",MAX(C$1:C220)+1)</f>
        <v/>
      </c>
      <c r="D221" s="6" t="s">
        <v>1102</v>
      </c>
      <c r="E221" s="4" t="str">
        <f ca="1">IF(J221&lt;&gt;"",IF(COUNTIF(OFFSET(INDIRECT(ADDRESS(MIN(J:J),6),1),0,0,ROW(F221)-MIN(J:J)+1),F221)&gt;1,"",MAX(E$1:E220)+1),"")</f>
        <v/>
      </c>
      <c r="F221" s="6" t="s">
        <v>42</v>
      </c>
      <c r="G221" s="4" t="str">
        <f ca="1">IF(K221&lt;&gt;"",IF(COUNTIF(OFFSET(INDIRECT(ADDRESS(MIN(K:K),8),1),0,0,ROW(H221)-MIN(K:K)+1),H221)&gt;1,"",MAX(G$1:G220)+1),"")</f>
        <v/>
      </c>
      <c r="H221" s="6" t="s">
        <v>1284</v>
      </c>
      <c r="I221" s="7" t="s">
        <v>1285</v>
      </c>
      <c r="J221" s="1" t="str">
        <f>IF(D221=listes!$B$5,ROW(D221),"")</f>
        <v/>
      </c>
      <c r="K221" s="1" t="str">
        <f>IF(AND(D221=listes!$B$5,F221=listes!$C$5),ROW(H221),"")</f>
        <v/>
      </c>
    </row>
    <row r="222" spans="1:11" ht="21.4" customHeight="1" x14ac:dyDescent="0.55000000000000004">
      <c r="A222" s="22">
        <v>6432</v>
      </c>
      <c r="B222" s="11" t="s">
        <v>1101</v>
      </c>
      <c r="C222" s="4" t="str">
        <f>IF(COUNTIF(D$1:D221,D222)&gt;0,"",MAX(C$1:C221)+1)</f>
        <v/>
      </c>
      <c r="D222" s="6" t="s">
        <v>1102</v>
      </c>
      <c r="E222" s="4" t="str">
        <f ca="1">IF(J222&lt;&gt;"",IF(COUNTIF(OFFSET(INDIRECT(ADDRESS(MIN(J:J),6),1),0,0,ROW(F222)-MIN(J:J)+1),F222)&gt;1,"",MAX(E$1:E221)+1),"")</f>
        <v/>
      </c>
      <c r="F222" s="6" t="s">
        <v>42</v>
      </c>
      <c r="G222" s="4" t="str">
        <f ca="1">IF(K222&lt;&gt;"",IF(COUNTIF(OFFSET(INDIRECT(ADDRESS(MIN(K:K),8),1),0,0,ROW(H222)-MIN(K:K)+1),H222)&gt;1,"",MAX(G$1:G221)+1),"")</f>
        <v/>
      </c>
      <c r="H222" s="6" t="s">
        <v>1103</v>
      </c>
      <c r="I222" s="7" t="s">
        <v>1104</v>
      </c>
      <c r="J222" s="1" t="str">
        <f>IF(D222=listes!$B$5,ROW(D222),"")</f>
        <v/>
      </c>
      <c r="K222" s="1" t="str">
        <f>IF(AND(D222=listes!$B$5,F222=listes!$C$5),ROW(H222),"")</f>
        <v/>
      </c>
    </row>
    <row r="223" spans="1:11" ht="21.4" customHeight="1" x14ac:dyDescent="0.55000000000000004">
      <c r="A223" s="22">
        <v>916</v>
      </c>
      <c r="B223" s="11" t="s">
        <v>1280</v>
      </c>
      <c r="C223" s="4" t="str">
        <f>IF(COUNTIF(D$1:D222,D223)&gt;0,"",MAX(C$1:C222)+1)</f>
        <v/>
      </c>
      <c r="D223" s="6" t="s">
        <v>1102</v>
      </c>
      <c r="E223" s="4" t="str">
        <f ca="1">IF(J223&lt;&gt;"",IF(COUNTIF(OFFSET(INDIRECT(ADDRESS(MIN(J:J),6),1),0,0,ROW(F223)-MIN(J:J)+1),F223)&gt;1,"",MAX(E$1:E222)+1),"")</f>
        <v/>
      </c>
      <c r="F223" s="6" t="s">
        <v>42</v>
      </c>
      <c r="G223" s="4" t="str">
        <f ca="1">IF(K223&lt;&gt;"",IF(COUNTIF(OFFSET(INDIRECT(ADDRESS(MIN(K:K),8),1),0,0,ROW(H223)-MIN(K:K)+1),H223)&gt;1,"",MAX(G$1:G222)+1),"")</f>
        <v/>
      </c>
      <c r="H223" s="6" t="s">
        <v>1281</v>
      </c>
      <c r="I223" s="7" t="s">
        <v>1282</v>
      </c>
      <c r="J223" s="1" t="str">
        <f>IF(D223=listes!$B$5,ROW(D223),"")</f>
        <v/>
      </c>
      <c r="K223" s="1" t="str">
        <f>IF(AND(D223=listes!$B$5,F223=listes!$C$5),ROW(H223),"")</f>
        <v/>
      </c>
    </row>
    <row r="224" spans="1:11" ht="21.4" customHeight="1" x14ac:dyDescent="0.55000000000000004">
      <c r="A224" s="22">
        <v>1134</v>
      </c>
      <c r="B224" s="11" t="s">
        <v>1760</v>
      </c>
      <c r="C224" s="4" t="str">
        <f>IF(COUNTIF(D$1:D223,D224)&gt;0,"",MAX(C$1:C223)+1)</f>
        <v/>
      </c>
      <c r="D224" s="6" t="s">
        <v>1102</v>
      </c>
      <c r="E224" s="4" t="str">
        <f ca="1">IF(J224&lt;&gt;"",IF(COUNTIF(OFFSET(INDIRECT(ADDRESS(MIN(J:J),6),1),0,0,ROW(F224)-MIN(J:J)+1),F224)&gt;1,"",MAX(E$1:E223)+1),"")</f>
        <v/>
      </c>
      <c r="F224" s="6" t="s">
        <v>998</v>
      </c>
      <c r="G224" s="4" t="str">
        <f ca="1">IF(K224&lt;&gt;"",IF(COUNTIF(OFFSET(INDIRECT(ADDRESS(MIN(K:K),8),1),0,0,ROW(H224)-MIN(K:K)+1),H224)&gt;1,"",MAX(G$1:G223)+1),"")</f>
        <v/>
      </c>
      <c r="H224" s="6" t="s">
        <v>1491</v>
      </c>
      <c r="I224" s="7" t="s">
        <v>55</v>
      </c>
      <c r="J224" s="1" t="str">
        <f>IF(D224=listes!$B$5,ROW(D224),"")</f>
        <v/>
      </c>
      <c r="K224" s="1" t="str">
        <f>IF(AND(D224=listes!$B$5,F224=listes!$C$5),ROW(H224),"")</f>
        <v/>
      </c>
    </row>
    <row r="225" spans="1:11" ht="21.4" customHeight="1" x14ac:dyDescent="0.55000000000000004">
      <c r="A225" s="22">
        <v>1154</v>
      </c>
      <c r="B225" s="11" t="s">
        <v>1802</v>
      </c>
      <c r="C225" s="4" t="str">
        <f>IF(COUNTIF(D$1:D224,D225)&gt;0,"",MAX(C$1:C224)+1)</f>
        <v/>
      </c>
      <c r="D225" s="6" t="s">
        <v>1102</v>
      </c>
      <c r="E225" s="4" t="str">
        <f ca="1">IF(J225&lt;&gt;"",IF(COUNTIF(OFFSET(INDIRECT(ADDRESS(MIN(J:J),6),1),0,0,ROW(F225)-MIN(J:J)+1),F225)&gt;1,"",MAX(E$1:E224)+1),"")</f>
        <v/>
      </c>
      <c r="F225" s="6" t="s">
        <v>998</v>
      </c>
      <c r="G225" s="4" t="str">
        <f ca="1">IF(K225&lt;&gt;"",IF(COUNTIF(OFFSET(INDIRECT(ADDRESS(MIN(K:K),8),1),0,0,ROW(H225)-MIN(K:K)+1),H225)&gt;1,"",MAX(G$1:G224)+1),"")</f>
        <v/>
      </c>
      <c r="H225" s="6" t="s">
        <v>1421</v>
      </c>
      <c r="I225" s="7" t="s">
        <v>55</v>
      </c>
      <c r="J225" s="1" t="str">
        <f>IF(D225=listes!$B$5,ROW(D225),"")</f>
        <v/>
      </c>
      <c r="K225" s="1" t="str">
        <f>IF(AND(D225=listes!$B$5,F225=listes!$C$5),ROW(H225),"")</f>
        <v/>
      </c>
    </row>
    <row r="226" spans="1:11" ht="21.4" customHeight="1" x14ac:dyDescent="0.55000000000000004">
      <c r="A226" s="22">
        <v>1155</v>
      </c>
      <c r="B226" s="11" t="s">
        <v>1803</v>
      </c>
      <c r="C226" s="4" t="str">
        <f>IF(COUNTIF(D$1:D225,D226)&gt;0,"",MAX(C$1:C225)+1)</f>
        <v/>
      </c>
      <c r="D226" s="6" t="s">
        <v>1102</v>
      </c>
      <c r="E226" s="4" t="str">
        <f ca="1">IF(J226&lt;&gt;"",IF(COUNTIF(OFFSET(INDIRECT(ADDRESS(MIN(J:J),6),1),0,0,ROW(F226)-MIN(J:J)+1),F226)&gt;1,"",MAX(E$1:E225)+1),"")</f>
        <v/>
      </c>
      <c r="F226" s="6" t="s">
        <v>998</v>
      </c>
      <c r="G226" s="4" t="str">
        <f ca="1">IF(K226&lt;&gt;"",IF(COUNTIF(OFFSET(INDIRECT(ADDRESS(MIN(K:K),8),1),0,0,ROW(H226)-MIN(K:K)+1),H226)&gt;1,"",MAX(G$1:G225)+1),"")</f>
        <v/>
      </c>
      <c r="H226" s="6" t="s">
        <v>1804</v>
      </c>
      <c r="I226" s="7" t="s">
        <v>55</v>
      </c>
      <c r="J226" s="1" t="str">
        <f>IF(D226=listes!$B$5,ROW(D226),"")</f>
        <v/>
      </c>
      <c r="K226" s="1" t="str">
        <f>IF(AND(D226=listes!$B$5,F226=listes!$C$5),ROW(H226),"")</f>
        <v/>
      </c>
    </row>
    <row r="227" spans="1:11" ht="21.4" customHeight="1" x14ac:dyDescent="0.55000000000000004">
      <c r="A227" s="22">
        <v>1152</v>
      </c>
      <c r="B227" s="11" t="s">
        <v>1797</v>
      </c>
      <c r="C227" s="4" t="str">
        <f>IF(COUNTIF(D$1:D226,D227)&gt;0,"",MAX(C$1:C226)+1)</f>
        <v/>
      </c>
      <c r="D227" s="6" t="s">
        <v>1102</v>
      </c>
      <c r="E227" s="4" t="str">
        <f ca="1">IF(J227&lt;&gt;"",IF(COUNTIF(OFFSET(INDIRECT(ADDRESS(MIN(J:J),6),1),0,0,ROW(F227)-MIN(J:J)+1),F227)&gt;1,"",MAX(E$1:E226)+1),"")</f>
        <v/>
      </c>
      <c r="F227" s="6" t="s">
        <v>998</v>
      </c>
      <c r="G227" s="4" t="str">
        <f ca="1">IF(K227&lt;&gt;"",IF(COUNTIF(OFFSET(INDIRECT(ADDRESS(MIN(K:K),8),1),0,0,ROW(H227)-MIN(K:K)+1),H227)&gt;1,"",MAX(G$1:G226)+1),"")</f>
        <v/>
      </c>
      <c r="H227" s="6" t="s">
        <v>1798</v>
      </c>
      <c r="I227" s="7" t="s">
        <v>1799</v>
      </c>
      <c r="J227" s="1" t="str">
        <f>IF(D227=listes!$B$5,ROW(D227),"")</f>
        <v/>
      </c>
      <c r="K227" s="1" t="str">
        <f>IF(AND(D227=listes!$B$5,F227=listes!$C$5),ROW(H227),"")</f>
        <v/>
      </c>
    </row>
    <row r="228" spans="1:11" ht="21.4" customHeight="1" x14ac:dyDescent="0.55000000000000004">
      <c r="A228" s="22">
        <v>1131</v>
      </c>
      <c r="B228" s="11" t="s">
        <v>1754</v>
      </c>
      <c r="C228" s="4" t="str">
        <f>IF(COUNTIF(D$1:D227,D228)&gt;0,"",MAX(C$1:C227)+1)</f>
        <v/>
      </c>
      <c r="D228" s="6" t="s">
        <v>1102</v>
      </c>
      <c r="E228" s="4" t="str">
        <f ca="1">IF(J228&lt;&gt;"",IF(COUNTIF(OFFSET(INDIRECT(ADDRESS(MIN(J:J),6),1),0,0,ROW(F228)-MIN(J:J)+1),F228)&gt;1,"",MAX(E$1:E227)+1),"")</f>
        <v/>
      </c>
      <c r="F228" s="6" t="s">
        <v>998</v>
      </c>
      <c r="G228" s="4" t="str">
        <f ca="1">IF(K228&lt;&gt;"",IF(COUNTIF(OFFSET(INDIRECT(ADDRESS(MIN(K:K),8),1),0,0,ROW(H228)-MIN(K:K)+1),H228)&gt;1,"",MAX(G$1:G227)+1),"")</f>
        <v/>
      </c>
      <c r="H228" s="6" t="s">
        <v>1103</v>
      </c>
      <c r="I228" s="7" t="s">
        <v>1755</v>
      </c>
      <c r="J228" s="1" t="str">
        <f>IF(D228=listes!$B$5,ROW(D228),"")</f>
        <v/>
      </c>
      <c r="K228" s="1" t="str">
        <f>IF(AND(D228=listes!$B$5,F228=listes!$C$5),ROW(H228),"")</f>
        <v/>
      </c>
    </row>
    <row r="229" spans="1:11" ht="21.4" customHeight="1" x14ac:dyDescent="0.55000000000000004">
      <c r="A229" s="22">
        <v>1132</v>
      </c>
      <c r="B229" s="11" t="s">
        <v>1756</v>
      </c>
      <c r="C229" s="4" t="str">
        <f>IF(COUNTIF(D$1:D228,D229)&gt;0,"",MAX(C$1:C228)+1)</f>
        <v/>
      </c>
      <c r="D229" s="6" t="s">
        <v>1102</v>
      </c>
      <c r="E229" s="4" t="str">
        <f ca="1">IF(J229&lt;&gt;"",IF(COUNTIF(OFFSET(INDIRECT(ADDRESS(MIN(J:J),6),1),0,0,ROW(F229)-MIN(J:J)+1),F229)&gt;1,"",MAX(E$1:E228)+1),"")</f>
        <v/>
      </c>
      <c r="F229" s="6" t="s">
        <v>998</v>
      </c>
      <c r="G229" s="4" t="str">
        <f ca="1">IF(K229&lt;&gt;"",IF(COUNTIF(OFFSET(INDIRECT(ADDRESS(MIN(K:K),8),1),0,0,ROW(H229)-MIN(K:K)+1),H229)&gt;1,"",MAX(G$1:G228)+1),"")</f>
        <v/>
      </c>
      <c r="H229" s="6" t="s">
        <v>1103</v>
      </c>
      <c r="I229" s="7" t="s">
        <v>1757</v>
      </c>
      <c r="J229" s="1" t="str">
        <f>IF(D229=listes!$B$5,ROW(D229),"")</f>
        <v/>
      </c>
      <c r="K229" s="1" t="str">
        <f>IF(AND(D229=listes!$B$5,F229=listes!$C$5),ROW(H229),"")</f>
        <v/>
      </c>
    </row>
    <row r="230" spans="1:11" ht="21.4" customHeight="1" x14ac:dyDescent="0.55000000000000004">
      <c r="A230" s="22">
        <v>1133</v>
      </c>
      <c r="B230" s="11" t="s">
        <v>1758</v>
      </c>
      <c r="C230" s="4" t="str">
        <f>IF(COUNTIF(D$1:D229,D230)&gt;0,"",MAX(C$1:C229)+1)</f>
        <v/>
      </c>
      <c r="D230" s="6" t="s">
        <v>1102</v>
      </c>
      <c r="E230" s="4" t="str">
        <f ca="1">IF(J230&lt;&gt;"",IF(COUNTIF(OFFSET(INDIRECT(ADDRESS(MIN(J:J),6),1),0,0,ROW(F230)-MIN(J:J)+1),F230)&gt;1,"",MAX(E$1:E229)+1),"")</f>
        <v/>
      </c>
      <c r="F230" s="6" t="s">
        <v>998</v>
      </c>
      <c r="G230" s="4" t="str">
        <f ca="1">IF(K230&lt;&gt;"",IF(COUNTIF(OFFSET(INDIRECT(ADDRESS(MIN(K:K),8),1),0,0,ROW(H230)-MIN(K:K)+1),H230)&gt;1,"",MAX(G$1:G229)+1),"")</f>
        <v/>
      </c>
      <c r="H230" s="6" t="s">
        <v>1103</v>
      </c>
      <c r="I230" s="7" t="s">
        <v>1759</v>
      </c>
      <c r="J230" s="1" t="str">
        <f>IF(D230=listes!$B$5,ROW(D230),"")</f>
        <v/>
      </c>
      <c r="K230" s="1" t="str">
        <f>IF(AND(D230=listes!$B$5,F230=listes!$C$5),ROW(H230),"")</f>
        <v/>
      </c>
    </row>
    <row r="231" spans="1:11" ht="21.4" customHeight="1" x14ac:dyDescent="0.55000000000000004">
      <c r="A231" s="22">
        <v>1135</v>
      </c>
      <c r="B231" s="11" t="s">
        <v>1761</v>
      </c>
      <c r="C231" s="4" t="str">
        <f>IF(COUNTIF(D$1:D230,D231)&gt;0,"",MAX(C$1:C230)+1)</f>
        <v/>
      </c>
      <c r="D231" s="6" t="s">
        <v>1102</v>
      </c>
      <c r="E231" s="4" t="str">
        <f ca="1">IF(J231&lt;&gt;"",IF(COUNTIF(OFFSET(INDIRECT(ADDRESS(MIN(J:J),6),1),0,0,ROW(F231)-MIN(J:J)+1),F231)&gt;1,"",MAX(E$1:E230)+1),"")</f>
        <v/>
      </c>
      <c r="F231" s="6" t="s">
        <v>998</v>
      </c>
      <c r="G231" s="4" t="str">
        <f ca="1">IF(K231&lt;&gt;"",IF(COUNTIF(OFFSET(INDIRECT(ADDRESS(MIN(K:K),8),1),0,0,ROW(H231)-MIN(K:K)+1),H231)&gt;1,"",MAX(G$1:G230)+1),"")</f>
        <v/>
      </c>
      <c r="H231" s="6" t="s">
        <v>1103</v>
      </c>
      <c r="I231" s="7" t="s">
        <v>1762</v>
      </c>
      <c r="J231" s="1" t="str">
        <f>IF(D231=listes!$B$5,ROW(D231),"")</f>
        <v/>
      </c>
      <c r="K231" s="1" t="str">
        <f>IF(AND(D231=listes!$B$5,F231=listes!$C$5),ROW(H231),"")</f>
        <v/>
      </c>
    </row>
    <row r="232" spans="1:11" ht="21.4" customHeight="1" x14ac:dyDescent="0.55000000000000004">
      <c r="A232" s="22">
        <v>1148</v>
      </c>
      <c r="B232" s="11" t="s">
        <v>1788</v>
      </c>
      <c r="C232" s="4" t="str">
        <f>IF(COUNTIF(D$1:D231,D232)&gt;0,"",MAX(C$1:C231)+1)</f>
        <v/>
      </c>
      <c r="D232" s="6" t="s">
        <v>1102</v>
      </c>
      <c r="E232" s="4" t="str">
        <f ca="1">IF(J232&lt;&gt;"",IF(COUNTIF(OFFSET(INDIRECT(ADDRESS(MIN(J:J),6),1),0,0,ROW(F232)-MIN(J:J)+1),F232)&gt;1,"",MAX(E$1:E231)+1),"")</f>
        <v/>
      </c>
      <c r="F232" s="6" t="s">
        <v>998</v>
      </c>
      <c r="G232" s="4" t="str">
        <f ca="1">IF(K232&lt;&gt;"",IF(COUNTIF(OFFSET(INDIRECT(ADDRESS(MIN(K:K),8),1),0,0,ROW(H232)-MIN(K:K)+1),H232)&gt;1,"",MAX(G$1:G231)+1),"")</f>
        <v/>
      </c>
      <c r="H232" s="6" t="s">
        <v>1103</v>
      </c>
      <c r="I232" s="7" t="s">
        <v>1789</v>
      </c>
      <c r="J232" s="1" t="str">
        <f>IF(D232=listes!$B$5,ROW(D232),"")</f>
        <v/>
      </c>
      <c r="K232" s="1" t="str">
        <f>IF(AND(D232=listes!$B$5,F232=listes!$C$5),ROW(H232),"")</f>
        <v/>
      </c>
    </row>
    <row r="233" spans="1:11" ht="21.4" customHeight="1" x14ac:dyDescent="0.55000000000000004">
      <c r="A233" s="22">
        <v>1149</v>
      </c>
      <c r="B233" s="11" t="s">
        <v>1790</v>
      </c>
      <c r="C233" s="4" t="str">
        <f>IF(COUNTIF(D$1:D232,D233)&gt;0,"",MAX(C$1:C232)+1)</f>
        <v/>
      </c>
      <c r="D233" s="6" t="s">
        <v>1102</v>
      </c>
      <c r="E233" s="4" t="str">
        <f ca="1">IF(J233&lt;&gt;"",IF(COUNTIF(OFFSET(INDIRECT(ADDRESS(MIN(J:J),6),1),0,0,ROW(F233)-MIN(J:J)+1),F233)&gt;1,"",MAX(E$1:E232)+1),"")</f>
        <v/>
      </c>
      <c r="F233" s="6" t="s">
        <v>998</v>
      </c>
      <c r="G233" s="4" t="str">
        <f ca="1">IF(K233&lt;&gt;"",IF(COUNTIF(OFFSET(INDIRECT(ADDRESS(MIN(K:K),8),1),0,0,ROW(H233)-MIN(K:K)+1),H233)&gt;1,"",MAX(G$1:G232)+1),"")</f>
        <v/>
      </c>
      <c r="H233" s="6" t="s">
        <v>1103</v>
      </c>
      <c r="I233" s="7" t="s">
        <v>1791</v>
      </c>
      <c r="J233" s="1" t="str">
        <f>IF(D233=listes!$B$5,ROW(D233),"")</f>
        <v/>
      </c>
      <c r="K233" s="1" t="str">
        <f>IF(AND(D233=listes!$B$5,F233=listes!$C$5),ROW(H233),"")</f>
        <v/>
      </c>
    </row>
    <row r="234" spans="1:11" ht="21.4" customHeight="1" x14ac:dyDescent="0.55000000000000004">
      <c r="A234" s="22">
        <v>1150</v>
      </c>
      <c r="B234" s="11" t="s">
        <v>1792</v>
      </c>
      <c r="C234" s="4" t="str">
        <f>IF(COUNTIF(D$1:D233,D234)&gt;0,"",MAX(C$1:C233)+1)</f>
        <v/>
      </c>
      <c r="D234" s="6" t="s">
        <v>1102</v>
      </c>
      <c r="E234" s="4" t="str">
        <f ca="1">IF(J234&lt;&gt;"",IF(COUNTIF(OFFSET(INDIRECT(ADDRESS(MIN(J:J),6),1),0,0,ROW(F234)-MIN(J:J)+1),F234)&gt;1,"",MAX(E$1:E233)+1),"")</f>
        <v/>
      </c>
      <c r="F234" s="6" t="s">
        <v>998</v>
      </c>
      <c r="G234" s="4" t="str">
        <f ca="1">IF(K234&lt;&gt;"",IF(COUNTIF(OFFSET(INDIRECT(ADDRESS(MIN(K:K),8),1),0,0,ROW(H234)-MIN(K:K)+1),H234)&gt;1,"",MAX(G$1:G233)+1),"")</f>
        <v/>
      </c>
      <c r="H234" s="6" t="s">
        <v>1103</v>
      </c>
      <c r="I234" s="7" t="s">
        <v>1793</v>
      </c>
      <c r="J234" s="1" t="str">
        <f>IF(D234=listes!$B$5,ROW(D234),"")</f>
        <v/>
      </c>
      <c r="K234" s="1" t="str">
        <f>IF(AND(D234=listes!$B$5,F234=listes!$C$5),ROW(H234),"")</f>
        <v/>
      </c>
    </row>
    <row r="235" spans="1:11" ht="21.4" customHeight="1" x14ac:dyDescent="0.55000000000000004">
      <c r="A235" s="22">
        <v>1156</v>
      </c>
      <c r="B235" s="11" t="s">
        <v>1805</v>
      </c>
      <c r="C235" s="4" t="str">
        <f>IF(COUNTIF(D$1:D234,D235)&gt;0,"",MAX(C$1:C234)+1)</f>
        <v/>
      </c>
      <c r="D235" s="6" t="s">
        <v>1102</v>
      </c>
      <c r="E235" s="4" t="str">
        <f ca="1">IF(J235&lt;&gt;"",IF(COUNTIF(OFFSET(INDIRECT(ADDRESS(MIN(J:J),6),1),0,0,ROW(F235)-MIN(J:J)+1),F235)&gt;1,"",MAX(E$1:E234)+1),"")</f>
        <v/>
      </c>
      <c r="F235" s="6" t="s">
        <v>998</v>
      </c>
      <c r="G235" s="4" t="str">
        <f ca="1">IF(K235&lt;&gt;"",IF(COUNTIF(OFFSET(INDIRECT(ADDRESS(MIN(K:K),8),1),0,0,ROW(H235)-MIN(K:K)+1),H235)&gt;1,"",MAX(G$1:G234)+1),"")</f>
        <v/>
      </c>
      <c r="H235" s="6" t="s">
        <v>1103</v>
      </c>
      <c r="I235" s="7" t="s">
        <v>55</v>
      </c>
      <c r="J235" s="1" t="str">
        <f>IF(D235=listes!$B$5,ROW(D235),"")</f>
        <v/>
      </c>
      <c r="K235" s="1" t="str">
        <f>IF(AND(D235=listes!$B$5,F235=listes!$C$5),ROW(H235),"")</f>
        <v/>
      </c>
    </row>
    <row r="236" spans="1:11" ht="21.4" customHeight="1" x14ac:dyDescent="0.55000000000000004">
      <c r="A236" s="22">
        <v>1153</v>
      </c>
      <c r="B236" s="11" t="s">
        <v>1800</v>
      </c>
      <c r="C236" s="4" t="str">
        <f>IF(COUNTIF(D$1:D235,D236)&gt;0,"",MAX(C$1:C235)+1)</f>
        <v/>
      </c>
      <c r="D236" s="6" t="s">
        <v>1102</v>
      </c>
      <c r="E236" s="4" t="str">
        <f ca="1">IF(J236&lt;&gt;"",IF(COUNTIF(OFFSET(INDIRECT(ADDRESS(MIN(J:J),6),1),0,0,ROW(F236)-MIN(J:J)+1),F236)&gt;1,"",MAX(E$1:E235)+1),"")</f>
        <v/>
      </c>
      <c r="F236" s="6" t="s">
        <v>998</v>
      </c>
      <c r="G236" s="4" t="str">
        <f ca="1">IF(K236&lt;&gt;"",IF(COUNTIF(OFFSET(INDIRECT(ADDRESS(MIN(K:K),8),1),0,0,ROW(H236)-MIN(K:K)+1),H236)&gt;1,"",MAX(G$1:G235)+1),"")</f>
        <v/>
      </c>
      <c r="H236" s="6" t="s">
        <v>1801</v>
      </c>
      <c r="I236" s="7" t="s">
        <v>55</v>
      </c>
      <c r="J236" s="1" t="str">
        <f>IF(D236=listes!$B$5,ROW(D236),"")</f>
        <v/>
      </c>
      <c r="K236" s="1" t="str">
        <f>IF(AND(D236=listes!$B$5,F236=listes!$C$5),ROW(H236),"")</f>
        <v/>
      </c>
    </row>
    <row r="237" spans="1:11" ht="21.4" customHeight="1" x14ac:dyDescent="0.55000000000000004">
      <c r="A237" s="22">
        <v>7575</v>
      </c>
      <c r="B237" s="11" t="s">
        <v>1162</v>
      </c>
      <c r="C237" s="4" t="str">
        <f>IF(COUNTIF(D$1:D236,D237)&gt;0,"",MAX(C$1:C236)+1)</f>
        <v/>
      </c>
      <c r="D237" s="6" t="s">
        <v>1102</v>
      </c>
      <c r="E237" s="4" t="str">
        <f ca="1">IF(J237&lt;&gt;"",IF(COUNTIF(OFFSET(INDIRECT(ADDRESS(MIN(J:J),6),1),0,0,ROW(F237)-MIN(J:J)+1),F237)&gt;1,"",MAX(E$1:E236)+1),"")</f>
        <v/>
      </c>
      <c r="F237" s="6" t="s">
        <v>86</v>
      </c>
      <c r="G237" s="4" t="str">
        <f ca="1">IF(K237&lt;&gt;"",IF(COUNTIF(OFFSET(INDIRECT(ADDRESS(MIN(K:K),8),1),0,0,ROW(H237)-MIN(K:K)+1),H237)&gt;1,"",MAX(G$1:G236)+1),"")</f>
        <v/>
      </c>
      <c r="H237" s="6" t="s">
        <v>1103</v>
      </c>
      <c r="I237" s="7" t="s">
        <v>1163</v>
      </c>
      <c r="J237" s="1" t="str">
        <f>IF(D237=listes!$B$5,ROW(D237),"")</f>
        <v/>
      </c>
      <c r="K237" s="1" t="str">
        <f>IF(AND(D237=listes!$B$5,F237=listes!$C$5),ROW(H237),"")</f>
        <v/>
      </c>
    </row>
    <row r="238" spans="1:11" ht="21.4" customHeight="1" x14ac:dyDescent="0.55000000000000004">
      <c r="A238" s="22">
        <v>470744</v>
      </c>
      <c r="B238" s="11" t="s">
        <v>1237</v>
      </c>
      <c r="C238" s="4">
        <f>IF(COUNTIF(D$1:D237,D238)&gt;0,"",MAX(C$1:C237)+1)</f>
        <v>4</v>
      </c>
      <c r="D238" s="6" t="s">
        <v>1238</v>
      </c>
      <c r="E238" s="4" t="str">
        <f ca="1">IF(J238&lt;&gt;"",IF(COUNTIF(OFFSET(INDIRECT(ADDRESS(MIN(J:J),6),1),0,0,ROW(F238)-MIN(J:J)+1),F238)&gt;1,"",MAX(E$1:E237)+1),"")</f>
        <v/>
      </c>
      <c r="F238" s="6" t="s">
        <v>1149</v>
      </c>
      <c r="G238" s="4" t="str">
        <f ca="1">IF(K238&lt;&gt;"",IF(COUNTIF(OFFSET(INDIRECT(ADDRESS(MIN(K:K),8),1),0,0,ROW(H238)-MIN(K:K)+1),H238)&gt;1,"",MAX(G$1:G237)+1),"")</f>
        <v/>
      </c>
      <c r="H238" s="6" t="s">
        <v>1239</v>
      </c>
      <c r="I238" s="7" t="s">
        <v>1240</v>
      </c>
      <c r="J238" s="1" t="str">
        <f>IF(D238=listes!$B$5,ROW(D238),"")</f>
        <v/>
      </c>
      <c r="K238" s="1" t="str">
        <f>IF(AND(D238=listes!$B$5,F238=listes!$C$5),ROW(H238),"")</f>
        <v/>
      </c>
    </row>
    <row r="239" spans="1:11" ht="21.4" customHeight="1" x14ac:dyDescent="0.55000000000000004">
      <c r="A239" s="22">
        <v>470751</v>
      </c>
      <c r="B239" s="11" t="s">
        <v>1267</v>
      </c>
      <c r="C239" s="4">
        <f>IF(COUNTIF(D$1:D238,D239)&gt;0,"",MAX(C$1:C238)+1)</f>
        <v>5</v>
      </c>
      <c r="D239" s="6" t="s">
        <v>1247</v>
      </c>
      <c r="E239" s="4" t="str">
        <f ca="1">IF(J239&lt;&gt;"",IF(COUNTIF(OFFSET(INDIRECT(ADDRESS(MIN(J:J),6),1),0,0,ROW(F239)-MIN(J:J)+1),F239)&gt;1,"",MAX(E$1:E238)+1),"")</f>
        <v/>
      </c>
      <c r="F239" s="6" t="s">
        <v>1255</v>
      </c>
      <c r="G239" s="4" t="str">
        <f ca="1">IF(K239&lt;&gt;"",IF(COUNTIF(OFFSET(INDIRECT(ADDRESS(MIN(K:K),8),1),0,0,ROW(H239)-MIN(K:K)+1),H239)&gt;1,"",MAX(G$1:G238)+1),"")</f>
        <v/>
      </c>
      <c r="H239" s="6" t="s">
        <v>1268</v>
      </c>
      <c r="I239" s="7" t="s">
        <v>1269</v>
      </c>
      <c r="J239" s="1" t="str">
        <f>IF(D239=listes!$B$5,ROW(D239),"")</f>
        <v/>
      </c>
      <c r="K239" s="1" t="str">
        <f>IF(AND(D239=listes!$B$5,F239=listes!$C$5),ROW(H239),"")</f>
        <v/>
      </c>
    </row>
    <row r="240" spans="1:11" ht="21.4" customHeight="1" x14ac:dyDescent="0.55000000000000004">
      <c r="A240" s="22">
        <v>470746</v>
      </c>
      <c r="B240" s="11" t="s">
        <v>1246</v>
      </c>
      <c r="C240" s="4" t="str">
        <f>IF(COUNTIF(D$1:D239,D240)&gt;0,"",MAX(C$1:C239)+1)</f>
        <v/>
      </c>
      <c r="D240" s="6" t="s">
        <v>1247</v>
      </c>
      <c r="E240" s="4" t="str">
        <f ca="1">IF(J240&lt;&gt;"",IF(COUNTIF(OFFSET(INDIRECT(ADDRESS(MIN(J:J),6),1),0,0,ROW(F240)-MIN(J:J)+1),F240)&gt;1,"",MAX(E$1:E239)+1),"")</f>
        <v/>
      </c>
      <c r="F240" s="6" t="s">
        <v>16</v>
      </c>
      <c r="G240" s="4" t="str">
        <f ca="1">IF(K240&lt;&gt;"",IF(COUNTIF(OFFSET(INDIRECT(ADDRESS(MIN(K:K),8),1),0,0,ROW(H240)-MIN(K:K)+1),H240)&gt;1,"",MAX(G$1:G239)+1),"")</f>
        <v/>
      </c>
      <c r="H240" s="6" t="s">
        <v>1248</v>
      </c>
      <c r="I240" s="7" t="s">
        <v>1249</v>
      </c>
      <c r="J240" s="1" t="str">
        <f>IF(D240=listes!$B$5,ROW(D240),"")</f>
        <v/>
      </c>
      <c r="K240" s="1" t="str">
        <f>IF(AND(D240=listes!$B$5,F240=listes!$C$5),ROW(H240),"")</f>
        <v/>
      </c>
    </row>
    <row r="241" spans="1:11" ht="21.4" customHeight="1" x14ac:dyDescent="0.55000000000000004">
      <c r="A241" s="22">
        <v>614</v>
      </c>
      <c r="B241" s="11" t="s">
        <v>449</v>
      </c>
      <c r="C241" s="4">
        <f>IF(COUNTIF(D$1:D240,D241)&gt;0,"",MAX(C$1:C240)+1)</f>
        <v>6</v>
      </c>
      <c r="D241" s="6" t="s">
        <v>8</v>
      </c>
      <c r="E241" s="4">
        <f ca="1">IF(J241&lt;&gt;"",IF(COUNTIF(OFFSET(INDIRECT(ADDRESS(MIN(J:J),6),1),0,0,ROW(F241)-MIN(J:J)+1),F241)&gt;1,"",MAX(E$1:E240)+1),"")</f>
        <v>1</v>
      </c>
      <c r="F241" s="6" t="s">
        <v>450</v>
      </c>
      <c r="G241" s="4" t="str">
        <f ca="1">IF(K241&lt;&gt;"",IF(COUNTIF(OFFSET(INDIRECT(ADDRESS(MIN(K:K),8),1),0,0,ROW(H241)-MIN(K:K)+1),H241)&gt;1,"",MAX(G$1:G240)+1),"")</f>
        <v/>
      </c>
      <c r="H241" s="6" t="s">
        <v>451</v>
      </c>
      <c r="I241" s="7" t="s">
        <v>452</v>
      </c>
      <c r="J241" s="1">
        <f>IF(D241=listes!$B$5,ROW(D241),"")</f>
        <v>241</v>
      </c>
      <c r="K241" s="1" t="str">
        <f>IF(AND(D241=listes!$B$5,F241=listes!$C$5),ROW(H241),"")</f>
        <v/>
      </c>
    </row>
    <row r="242" spans="1:11" ht="21.4" customHeight="1" x14ac:dyDescent="0.55000000000000004">
      <c r="A242" s="22">
        <v>651</v>
      </c>
      <c r="B242" s="11" t="s">
        <v>515</v>
      </c>
      <c r="C242" s="4" t="str">
        <f>IF(COUNTIF(D$1:D241,D242)&gt;0,"",MAX(C$1:C241)+1)</f>
        <v/>
      </c>
      <c r="D242" s="6" t="s">
        <v>8</v>
      </c>
      <c r="E242" s="4">
        <f ca="1">IF(J242&lt;&gt;"",IF(COUNTIF(OFFSET(INDIRECT(ADDRESS(MIN(J:J),6),1),0,0,ROW(F242)-MIN(J:J)+1),F242)&gt;1,"",MAX(E$1:E241)+1),"")</f>
        <v>2</v>
      </c>
      <c r="F242" s="6" t="s">
        <v>513</v>
      </c>
      <c r="G242" s="4" t="str">
        <f ca="1">IF(K242&lt;&gt;"",IF(COUNTIF(OFFSET(INDIRECT(ADDRESS(MIN(K:K),8),1),0,0,ROW(H242)-MIN(K:K)+1),H242)&gt;1,"",MAX(G$1:G241)+1),"")</f>
        <v/>
      </c>
      <c r="H242" s="6" t="s">
        <v>372</v>
      </c>
      <c r="I242" s="7" t="s">
        <v>55</v>
      </c>
      <c r="J242" s="1">
        <f>IF(D242=listes!$B$5,ROW(D242),"")</f>
        <v>242</v>
      </c>
      <c r="K242" s="1" t="str">
        <f>IF(AND(D242=listes!$B$5,F242=listes!$C$5),ROW(H242),"")</f>
        <v/>
      </c>
    </row>
    <row r="243" spans="1:11" ht="21.4" customHeight="1" x14ac:dyDescent="0.55000000000000004">
      <c r="A243" s="22">
        <v>673</v>
      </c>
      <c r="B243" s="11" t="s">
        <v>564</v>
      </c>
      <c r="C243" s="4" t="str">
        <f>IF(COUNTIF(D$1:D242,D243)&gt;0,"",MAX(C$1:C242)+1)</f>
        <v/>
      </c>
      <c r="D243" s="6" t="s">
        <v>8</v>
      </c>
      <c r="E243" s="4" t="str">
        <f ca="1">IF(J243&lt;&gt;"",IF(COUNTIF(OFFSET(INDIRECT(ADDRESS(MIN(J:J),6),1),0,0,ROW(F243)-MIN(J:J)+1),F243)&gt;1,"",MAX(E$1:E242)+1),"")</f>
        <v/>
      </c>
      <c r="F243" s="6" t="s">
        <v>513</v>
      </c>
      <c r="G243" s="4" t="str">
        <f ca="1">IF(K243&lt;&gt;"",IF(COUNTIF(OFFSET(INDIRECT(ADDRESS(MIN(K:K),8),1),0,0,ROW(H243)-MIN(K:K)+1),H243)&gt;1,"",MAX(G$1:G242)+1),"")</f>
        <v/>
      </c>
      <c r="H243" s="6" t="s">
        <v>372</v>
      </c>
      <c r="I243" s="7" t="s">
        <v>565</v>
      </c>
      <c r="J243" s="1">
        <f>IF(D243=listes!$B$5,ROW(D243),"")</f>
        <v>243</v>
      </c>
      <c r="K243" s="1" t="str">
        <f>IF(AND(D243=listes!$B$5,F243=listes!$C$5),ROW(H243),"")</f>
        <v/>
      </c>
    </row>
    <row r="244" spans="1:11" ht="21.4" customHeight="1" x14ac:dyDescent="0.55000000000000004">
      <c r="A244" s="22">
        <v>674</v>
      </c>
      <c r="B244" s="11" t="s">
        <v>566</v>
      </c>
      <c r="C244" s="4" t="str">
        <f>IF(COUNTIF(D$1:D243,D244)&gt;0,"",MAX(C$1:C243)+1)</f>
        <v/>
      </c>
      <c r="D244" s="6" t="s">
        <v>8</v>
      </c>
      <c r="E244" s="4" t="str">
        <f ca="1">IF(J244&lt;&gt;"",IF(COUNTIF(OFFSET(INDIRECT(ADDRESS(MIN(J:J),6),1),0,0,ROW(F244)-MIN(J:J)+1),F244)&gt;1,"",MAX(E$1:E243)+1),"")</f>
        <v/>
      </c>
      <c r="F244" s="6" t="s">
        <v>513</v>
      </c>
      <c r="G244" s="4" t="str">
        <f ca="1">IF(K244&lt;&gt;"",IF(COUNTIF(OFFSET(INDIRECT(ADDRESS(MIN(K:K),8),1),0,0,ROW(H244)-MIN(K:K)+1),H244)&gt;1,"",MAX(G$1:G243)+1),"")</f>
        <v/>
      </c>
      <c r="H244" s="6" t="s">
        <v>505</v>
      </c>
      <c r="I244" s="7" t="s">
        <v>55</v>
      </c>
      <c r="J244" s="1">
        <f>IF(D244=listes!$B$5,ROW(D244),"")</f>
        <v>244</v>
      </c>
      <c r="K244" s="1" t="str">
        <f>IF(AND(D244=listes!$B$5,F244=listes!$C$5),ROW(H244),"")</f>
        <v/>
      </c>
    </row>
    <row r="245" spans="1:11" ht="21.4" customHeight="1" x14ac:dyDescent="0.55000000000000004">
      <c r="A245" s="22">
        <v>650</v>
      </c>
      <c r="B245" s="11" t="s">
        <v>512</v>
      </c>
      <c r="C245" s="4" t="str">
        <f>IF(COUNTIF(D$1:D244,D245)&gt;0,"",MAX(C$1:C244)+1)</f>
        <v/>
      </c>
      <c r="D245" s="6" t="s">
        <v>8</v>
      </c>
      <c r="E245" s="4" t="str">
        <f ca="1">IF(J245&lt;&gt;"",IF(COUNTIF(OFFSET(INDIRECT(ADDRESS(MIN(J:J),6),1),0,0,ROW(F245)-MIN(J:J)+1),F245)&gt;1,"",MAX(E$1:E244)+1),"")</f>
        <v/>
      </c>
      <c r="F245" s="6" t="s">
        <v>513</v>
      </c>
      <c r="G245" s="4" t="str">
        <f ca="1">IF(K245&lt;&gt;"",IF(COUNTIF(OFFSET(INDIRECT(ADDRESS(MIN(K:K),8),1),0,0,ROW(H245)-MIN(K:K)+1),H245)&gt;1,"",MAX(G$1:G244)+1),"")</f>
        <v/>
      </c>
      <c r="H245" s="6" t="s">
        <v>82</v>
      </c>
      <c r="I245" s="7" t="s">
        <v>514</v>
      </c>
      <c r="J245" s="1">
        <f>IF(D245=listes!$B$5,ROW(D245),"")</f>
        <v>245</v>
      </c>
      <c r="K245" s="1" t="str">
        <f>IF(AND(D245=listes!$B$5,F245=listes!$C$5),ROW(H245),"")</f>
        <v/>
      </c>
    </row>
    <row r="246" spans="1:11" ht="21.4" customHeight="1" x14ac:dyDescent="0.55000000000000004">
      <c r="A246" s="22">
        <v>652</v>
      </c>
      <c r="B246" s="11" t="s">
        <v>516</v>
      </c>
      <c r="C246" s="4" t="str">
        <f>IF(COUNTIF(D$1:D245,D246)&gt;0,"",MAX(C$1:C245)+1)</f>
        <v/>
      </c>
      <c r="D246" s="6" t="s">
        <v>8</v>
      </c>
      <c r="E246" s="4" t="str">
        <f ca="1">IF(J246&lt;&gt;"",IF(COUNTIF(OFFSET(INDIRECT(ADDRESS(MIN(J:J),6),1),0,0,ROW(F246)-MIN(J:J)+1),F246)&gt;1,"",MAX(E$1:E245)+1),"")</f>
        <v/>
      </c>
      <c r="F246" s="6" t="s">
        <v>513</v>
      </c>
      <c r="G246" s="4" t="str">
        <f ca="1">IF(K246&lt;&gt;"",IF(COUNTIF(OFFSET(INDIRECT(ADDRESS(MIN(K:K),8),1),0,0,ROW(H246)-MIN(K:K)+1),H246)&gt;1,"",MAX(G$1:G245)+1),"")</f>
        <v/>
      </c>
      <c r="H246" s="6" t="s">
        <v>498</v>
      </c>
      <c r="I246" s="7" t="s">
        <v>55</v>
      </c>
      <c r="J246" s="1">
        <f>IF(D246=listes!$B$5,ROW(D246),"")</f>
        <v>246</v>
      </c>
      <c r="K246" s="1" t="str">
        <f>IF(AND(D246=listes!$B$5,F246=listes!$C$5),ROW(H246),"")</f>
        <v/>
      </c>
    </row>
    <row r="247" spans="1:11" ht="21.4" customHeight="1" x14ac:dyDescent="0.55000000000000004">
      <c r="A247" s="22">
        <v>675</v>
      </c>
      <c r="B247" s="11" t="s">
        <v>567</v>
      </c>
      <c r="C247" s="4" t="str">
        <f>IF(COUNTIF(D$1:D246,D247)&gt;0,"",MAX(C$1:C246)+1)</f>
        <v/>
      </c>
      <c r="D247" s="6" t="s">
        <v>8</v>
      </c>
      <c r="E247" s="4" t="str">
        <f ca="1">IF(J247&lt;&gt;"",IF(COUNTIF(OFFSET(INDIRECT(ADDRESS(MIN(J:J),6),1),0,0,ROW(F247)-MIN(J:J)+1),F247)&gt;1,"",MAX(E$1:E246)+1),"")</f>
        <v/>
      </c>
      <c r="F247" s="6" t="s">
        <v>513</v>
      </c>
      <c r="G247" s="4" t="str">
        <f ca="1">IF(K247&lt;&gt;"",IF(COUNTIF(OFFSET(INDIRECT(ADDRESS(MIN(K:K),8),1),0,0,ROW(H247)-MIN(K:K)+1),H247)&gt;1,"",MAX(G$1:G246)+1),"")</f>
        <v/>
      </c>
      <c r="H247" s="6" t="s">
        <v>498</v>
      </c>
      <c r="I247" s="7" t="s">
        <v>55</v>
      </c>
      <c r="J247" s="1">
        <f>IF(D247=listes!$B$5,ROW(D247),"")</f>
        <v>247</v>
      </c>
      <c r="K247" s="1" t="str">
        <f>IF(AND(D247=listes!$B$5,F247=listes!$C$5),ROW(H247),"")</f>
        <v/>
      </c>
    </row>
    <row r="248" spans="1:11" ht="21.4" customHeight="1" x14ac:dyDescent="0.55000000000000004">
      <c r="A248" s="22">
        <v>676</v>
      </c>
      <c r="B248" s="11" t="s">
        <v>568</v>
      </c>
      <c r="C248" s="4" t="str">
        <f>IF(COUNTIF(D$1:D247,D248)&gt;0,"",MAX(C$1:C247)+1)</f>
        <v/>
      </c>
      <c r="D248" s="6" t="s">
        <v>8</v>
      </c>
      <c r="E248" s="4" t="str">
        <f ca="1">IF(J248&lt;&gt;"",IF(COUNTIF(OFFSET(INDIRECT(ADDRESS(MIN(J:J),6),1),0,0,ROW(F248)-MIN(J:J)+1),F248)&gt;1,"",MAX(E$1:E247)+1),"")</f>
        <v/>
      </c>
      <c r="F248" s="6" t="s">
        <v>513</v>
      </c>
      <c r="G248" s="4" t="str">
        <f ca="1">IF(K248&lt;&gt;"",IF(COUNTIF(OFFSET(INDIRECT(ADDRESS(MIN(K:K),8),1),0,0,ROW(H248)-MIN(K:K)+1),H248)&gt;1,"",MAX(G$1:G247)+1),"")</f>
        <v/>
      </c>
      <c r="H248" s="6" t="s">
        <v>498</v>
      </c>
      <c r="I248" s="7" t="s">
        <v>55</v>
      </c>
      <c r="J248" s="1">
        <f>IF(D248=listes!$B$5,ROW(D248),"")</f>
        <v>248</v>
      </c>
      <c r="K248" s="1" t="str">
        <f>IF(AND(D248=listes!$B$5,F248=listes!$C$5),ROW(H248),"")</f>
        <v/>
      </c>
    </row>
    <row r="249" spans="1:11" ht="21.4" customHeight="1" x14ac:dyDescent="0.55000000000000004">
      <c r="A249" s="22">
        <v>677</v>
      </c>
      <c r="B249" s="11" t="s">
        <v>569</v>
      </c>
      <c r="C249" s="4" t="str">
        <f>IF(COUNTIF(D$1:D248,D249)&gt;0,"",MAX(C$1:C248)+1)</f>
        <v/>
      </c>
      <c r="D249" s="6" t="s">
        <v>8</v>
      </c>
      <c r="E249" s="4" t="str">
        <f ca="1">IF(J249&lt;&gt;"",IF(COUNTIF(OFFSET(INDIRECT(ADDRESS(MIN(J:J),6),1),0,0,ROW(F249)-MIN(J:J)+1),F249)&gt;1,"",MAX(E$1:E248)+1),"")</f>
        <v/>
      </c>
      <c r="F249" s="6" t="s">
        <v>513</v>
      </c>
      <c r="G249" s="4" t="str">
        <f ca="1">IF(K249&lt;&gt;"",IF(COUNTIF(OFFSET(INDIRECT(ADDRESS(MIN(K:K),8),1),0,0,ROW(H249)-MIN(K:K)+1),H249)&gt;1,"",MAX(G$1:G248)+1),"")</f>
        <v/>
      </c>
      <c r="H249" s="6" t="s">
        <v>498</v>
      </c>
      <c r="I249" s="7" t="s">
        <v>570</v>
      </c>
      <c r="J249" s="1">
        <f>IF(D249=listes!$B$5,ROW(D249),"")</f>
        <v>249</v>
      </c>
      <c r="K249" s="1" t="str">
        <f>IF(AND(D249=listes!$B$5,F249=listes!$C$5),ROW(H249),"")</f>
        <v/>
      </c>
    </row>
    <row r="250" spans="1:11" ht="21.4" customHeight="1" x14ac:dyDescent="0.55000000000000004">
      <c r="A250" s="22">
        <v>654</v>
      </c>
      <c r="B250" s="11" t="s">
        <v>517</v>
      </c>
      <c r="C250" s="4" t="str">
        <f>IF(COUNTIF(D$1:D249,D250)&gt;0,"",MAX(C$1:C249)+1)</f>
        <v/>
      </c>
      <c r="D250" s="6" t="s">
        <v>8</v>
      </c>
      <c r="E250" s="4" t="str">
        <f ca="1">IF(J250&lt;&gt;"",IF(COUNTIF(OFFSET(INDIRECT(ADDRESS(MIN(J:J),6),1),0,0,ROW(F250)-MIN(J:J)+1),F250)&gt;1,"",MAX(E$1:E249)+1),"")</f>
        <v/>
      </c>
      <c r="F250" s="6" t="s">
        <v>513</v>
      </c>
      <c r="G250" s="4" t="str">
        <f ca="1">IF(K250&lt;&gt;"",IF(COUNTIF(OFFSET(INDIRECT(ADDRESS(MIN(K:K),8),1),0,0,ROW(H250)-MIN(K:K)+1),H250)&gt;1,"",MAX(G$1:G249)+1),"")</f>
        <v/>
      </c>
      <c r="H250" s="6" t="s">
        <v>17</v>
      </c>
      <c r="I250" s="7" t="s">
        <v>518</v>
      </c>
      <c r="J250" s="1">
        <f>IF(D250=listes!$B$5,ROW(D250),"")</f>
        <v>250</v>
      </c>
      <c r="K250" s="1" t="str">
        <f>IF(AND(D250=listes!$B$5,F250=listes!$C$5),ROW(H250),"")</f>
        <v/>
      </c>
    </row>
    <row r="251" spans="1:11" ht="21.4" customHeight="1" x14ac:dyDescent="0.55000000000000004">
      <c r="A251" s="22">
        <v>574</v>
      </c>
      <c r="B251" s="11" t="s">
        <v>370</v>
      </c>
      <c r="C251" s="4" t="str">
        <f>IF(COUNTIF(D$1:D250,D251)&gt;0,"",MAX(C$1:C250)+1)</f>
        <v/>
      </c>
      <c r="D251" s="6" t="s">
        <v>8</v>
      </c>
      <c r="E251" s="4">
        <f ca="1">IF(J251&lt;&gt;"",IF(COUNTIF(OFFSET(INDIRECT(ADDRESS(MIN(J:J),6),1),0,0,ROW(F251)-MIN(J:J)+1),F251)&gt;1,"",MAX(E$1:E250)+1),"")</f>
        <v>3</v>
      </c>
      <c r="F251" s="6" t="s">
        <v>175</v>
      </c>
      <c r="G251" s="4" t="str">
        <f ca="1">IF(K251&lt;&gt;"",IF(COUNTIF(OFFSET(INDIRECT(ADDRESS(MIN(K:K),8),1),0,0,ROW(H251)-MIN(K:K)+1),H251)&gt;1,"",MAX(G$1:G250)+1),"")</f>
        <v/>
      </c>
      <c r="H251" s="6" t="s">
        <v>39</v>
      </c>
      <c r="I251" s="7" t="s">
        <v>55</v>
      </c>
      <c r="J251" s="1">
        <f>IF(D251=listes!$B$5,ROW(D251),"")</f>
        <v>251</v>
      </c>
      <c r="K251" s="1" t="str">
        <f>IF(AND(D251=listes!$B$5,F251=listes!$C$5),ROW(H251),"")</f>
        <v/>
      </c>
    </row>
    <row r="252" spans="1:11" ht="21.4" customHeight="1" x14ac:dyDescent="0.55000000000000004">
      <c r="A252" s="22">
        <v>540</v>
      </c>
      <c r="B252" s="11" t="s">
        <v>311</v>
      </c>
      <c r="C252" s="4" t="str">
        <f>IF(COUNTIF(D$1:D251,D252)&gt;0,"",MAX(C$1:C251)+1)</f>
        <v/>
      </c>
      <c r="D252" s="6" t="s">
        <v>8</v>
      </c>
      <c r="E252" s="4" t="str">
        <f ca="1">IF(J252&lt;&gt;"",IF(COUNTIF(OFFSET(INDIRECT(ADDRESS(MIN(J:J),6),1),0,0,ROW(F252)-MIN(J:J)+1),F252)&gt;1,"",MAX(E$1:E251)+1),"")</f>
        <v/>
      </c>
      <c r="F252" s="6" t="s">
        <v>175</v>
      </c>
      <c r="G252" s="4" t="str">
        <f ca="1">IF(K252&lt;&gt;"",IF(COUNTIF(OFFSET(INDIRECT(ADDRESS(MIN(K:K),8),1),0,0,ROW(H252)-MIN(K:K)+1),H252)&gt;1,"",MAX(G$1:G251)+1),"")</f>
        <v/>
      </c>
      <c r="H252" s="6" t="s">
        <v>312</v>
      </c>
      <c r="I252" s="7" t="s">
        <v>313</v>
      </c>
      <c r="J252" s="1">
        <f>IF(D252=listes!$B$5,ROW(D252),"")</f>
        <v>252</v>
      </c>
      <c r="K252" s="1" t="str">
        <f>IF(AND(D252=listes!$B$5,F252=listes!$C$5),ROW(H252),"")</f>
        <v/>
      </c>
    </row>
    <row r="253" spans="1:11" ht="21.4" customHeight="1" x14ac:dyDescent="0.55000000000000004">
      <c r="A253" s="22">
        <v>570</v>
      </c>
      <c r="B253" s="11" t="s">
        <v>360</v>
      </c>
      <c r="C253" s="4" t="str">
        <f>IF(COUNTIF(D$1:D252,D253)&gt;0,"",MAX(C$1:C252)+1)</f>
        <v/>
      </c>
      <c r="D253" s="6" t="s">
        <v>8</v>
      </c>
      <c r="E253" s="4" t="str">
        <f ca="1">IF(J253&lt;&gt;"",IF(COUNTIF(OFFSET(INDIRECT(ADDRESS(MIN(J:J),6),1),0,0,ROW(F253)-MIN(J:J)+1),F253)&gt;1,"",MAX(E$1:E252)+1),"")</f>
        <v/>
      </c>
      <c r="F253" s="6" t="s">
        <v>175</v>
      </c>
      <c r="G253" s="4" t="str">
        <f ca="1">IF(K253&lt;&gt;"",IF(COUNTIF(OFFSET(INDIRECT(ADDRESS(MIN(K:K),8),1),0,0,ROW(H253)-MIN(K:K)+1),H253)&gt;1,"",MAX(G$1:G252)+1),"")</f>
        <v/>
      </c>
      <c r="H253" s="6" t="s">
        <v>312</v>
      </c>
      <c r="I253" s="7" t="s">
        <v>361</v>
      </c>
      <c r="J253" s="1">
        <f>IF(D253=listes!$B$5,ROW(D253),"")</f>
        <v>253</v>
      </c>
      <c r="K253" s="1" t="str">
        <f>IF(AND(D253=listes!$B$5,F253=listes!$C$5),ROW(H253),"")</f>
        <v/>
      </c>
    </row>
    <row r="254" spans="1:11" ht="21.4" customHeight="1" x14ac:dyDescent="0.55000000000000004">
      <c r="A254" s="22">
        <v>541</v>
      </c>
      <c r="B254" s="11" t="s">
        <v>314</v>
      </c>
      <c r="C254" s="4" t="str">
        <f>IF(COUNTIF(D$1:D253,D254)&gt;0,"",MAX(C$1:C253)+1)</f>
        <v/>
      </c>
      <c r="D254" s="6" t="s">
        <v>8</v>
      </c>
      <c r="E254" s="4" t="str">
        <f ca="1">IF(J254&lt;&gt;"",IF(COUNTIF(OFFSET(INDIRECT(ADDRESS(MIN(J:J),6),1),0,0,ROW(F254)-MIN(J:J)+1),F254)&gt;1,"",MAX(E$1:E253)+1),"")</f>
        <v/>
      </c>
      <c r="F254" s="6" t="s">
        <v>175</v>
      </c>
      <c r="G254" s="4" t="str">
        <f ca="1">IF(K254&lt;&gt;"",IF(COUNTIF(OFFSET(INDIRECT(ADDRESS(MIN(K:K),8),1),0,0,ROW(H254)-MIN(K:K)+1),H254)&gt;1,"",MAX(G$1:G253)+1),"")</f>
        <v/>
      </c>
      <c r="H254" s="6" t="s">
        <v>315</v>
      </c>
      <c r="I254" s="7" t="s">
        <v>316</v>
      </c>
      <c r="J254" s="1">
        <f>IF(D254=listes!$B$5,ROW(D254),"")</f>
        <v>254</v>
      </c>
      <c r="K254" s="1" t="str">
        <f>IF(AND(D254=listes!$B$5,F254=listes!$C$5),ROW(H254),"")</f>
        <v/>
      </c>
    </row>
    <row r="255" spans="1:11" ht="21.4" customHeight="1" x14ac:dyDescent="0.55000000000000004">
      <c r="A255" s="22">
        <v>585</v>
      </c>
      <c r="B255" s="11" t="s">
        <v>392</v>
      </c>
      <c r="C255" s="4" t="str">
        <f>IF(COUNTIF(D$1:D254,D255)&gt;0,"",MAX(C$1:C254)+1)</f>
        <v/>
      </c>
      <c r="D255" s="6" t="s">
        <v>8</v>
      </c>
      <c r="E255" s="4" t="str">
        <f ca="1">IF(J255&lt;&gt;"",IF(COUNTIF(OFFSET(INDIRECT(ADDRESS(MIN(J:J),6),1),0,0,ROW(F255)-MIN(J:J)+1),F255)&gt;1,"",MAX(E$1:E254)+1),"")</f>
        <v/>
      </c>
      <c r="F255" s="6" t="s">
        <v>175</v>
      </c>
      <c r="G255" s="4" t="str">
        <f ca="1">IF(K255&lt;&gt;"",IF(COUNTIF(OFFSET(INDIRECT(ADDRESS(MIN(K:K),8),1),0,0,ROW(H255)-MIN(K:K)+1),H255)&gt;1,"",MAX(G$1:G254)+1),"")</f>
        <v/>
      </c>
      <c r="H255" s="6" t="s">
        <v>393</v>
      </c>
      <c r="I255" s="7" t="s">
        <v>55</v>
      </c>
      <c r="J255" s="1">
        <f>IF(D255=listes!$B$5,ROW(D255),"")</f>
        <v>255</v>
      </c>
      <c r="K255" s="1" t="str">
        <f>IF(AND(D255=listes!$B$5,F255=listes!$C$5),ROW(H255),"")</f>
        <v/>
      </c>
    </row>
    <row r="256" spans="1:11" ht="21.4" customHeight="1" x14ac:dyDescent="0.55000000000000004">
      <c r="A256" s="22">
        <v>590</v>
      </c>
      <c r="B256" s="11" t="s">
        <v>400</v>
      </c>
      <c r="C256" s="4" t="str">
        <f>IF(COUNTIF(D$1:D255,D256)&gt;0,"",MAX(C$1:C255)+1)</f>
        <v/>
      </c>
      <c r="D256" s="6" t="s">
        <v>8</v>
      </c>
      <c r="E256" s="4" t="str">
        <f ca="1">IF(J256&lt;&gt;"",IF(COUNTIF(OFFSET(INDIRECT(ADDRESS(MIN(J:J),6),1),0,0,ROW(F256)-MIN(J:J)+1),F256)&gt;1,"",MAX(E$1:E255)+1),"")</f>
        <v/>
      </c>
      <c r="F256" s="6" t="s">
        <v>175</v>
      </c>
      <c r="G256" s="4" t="str">
        <f ca="1">IF(K256&lt;&gt;"",IF(COUNTIF(OFFSET(INDIRECT(ADDRESS(MIN(K:K),8),1),0,0,ROW(H256)-MIN(K:K)+1),H256)&gt;1,"",MAX(G$1:G255)+1),"")</f>
        <v/>
      </c>
      <c r="H256" s="6" t="s">
        <v>393</v>
      </c>
      <c r="I256" s="7" t="s">
        <v>55</v>
      </c>
      <c r="J256" s="1">
        <f>IF(D256=listes!$B$5,ROW(D256),"")</f>
        <v>256</v>
      </c>
      <c r="K256" s="1" t="str">
        <f>IF(AND(D256=listes!$B$5,F256=listes!$C$5),ROW(H256),"")</f>
        <v/>
      </c>
    </row>
    <row r="257" spans="1:11" ht="21.4" customHeight="1" x14ac:dyDescent="0.55000000000000004">
      <c r="A257" s="22">
        <v>575</v>
      </c>
      <c r="B257" s="11" t="s">
        <v>371</v>
      </c>
      <c r="C257" s="4" t="str">
        <f>IF(COUNTIF(D$1:D256,D257)&gt;0,"",MAX(C$1:C256)+1)</f>
        <v/>
      </c>
      <c r="D257" s="6" t="s">
        <v>8</v>
      </c>
      <c r="E257" s="4" t="str">
        <f ca="1">IF(J257&lt;&gt;"",IF(COUNTIF(OFFSET(INDIRECT(ADDRESS(MIN(J:J),6),1),0,0,ROW(F257)-MIN(J:J)+1),F257)&gt;1,"",MAX(E$1:E256)+1),"")</f>
        <v/>
      </c>
      <c r="F257" s="6" t="s">
        <v>175</v>
      </c>
      <c r="G257" s="4" t="str">
        <f ca="1">IF(K257&lt;&gt;"",IF(COUNTIF(OFFSET(INDIRECT(ADDRESS(MIN(K:K),8),1),0,0,ROW(H257)-MIN(K:K)+1),H257)&gt;1,"",MAX(G$1:G256)+1),"")</f>
        <v/>
      </c>
      <c r="H257" s="6" t="s">
        <v>372</v>
      </c>
      <c r="I257" s="7" t="s">
        <v>55</v>
      </c>
      <c r="J257" s="1">
        <f>IF(D257=listes!$B$5,ROW(D257),"")</f>
        <v>257</v>
      </c>
      <c r="K257" s="1" t="str">
        <f>IF(AND(D257=listes!$B$5,F257=listes!$C$5),ROW(H257),"")</f>
        <v/>
      </c>
    </row>
    <row r="258" spans="1:11" ht="21.4" customHeight="1" x14ac:dyDescent="0.55000000000000004">
      <c r="A258" s="22">
        <v>565</v>
      </c>
      <c r="B258" s="11" t="s">
        <v>351</v>
      </c>
      <c r="C258" s="4" t="str">
        <f>IF(COUNTIF(D$1:D257,D258)&gt;0,"",MAX(C$1:C257)+1)</f>
        <v/>
      </c>
      <c r="D258" s="6" t="s">
        <v>8</v>
      </c>
      <c r="E258" s="4" t="str">
        <f ca="1">IF(J258&lt;&gt;"",IF(COUNTIF(OFFSET(INDIRECT(ADDRESS(MIN(J:J),6),1),0,0,ROW(F258)-MIN(J:J)+1),F258)&gt;1,"",MAX(E$1:E257)+1),"")</f>
        <v/>
      </c>
      <c r="F258" s="6" t="s">
        <v>175</v>
      </c>
      <c r="G258" s="4" t="str">
        <f ca="1">IF(K258&lt;&gt;"",IF(COUNTIF(OFFSET(INDIRECT(ADDRESS(MIN(K:K),8),1),0,0,ROW(H258)-MIN(K:K)+1),H258)&gt;1,"",MAX(G$1:G257)+1),"")</f>
        <v/>
      </c>
      <c r="H258" s="6" t="s">
        <v>352</v>
      </c>
      <c r="I258" s="7" t="s">
        <v>353</v>
      </c>
      <c r="J258" s="1">
        <f>IF(D258=listes!$B$5,ROW(D258),"")</f>
        <v>258</v>
      </c>
      <c r="K258" s="1" t="str">
        <f>IF(AND(D258=listes!$B$5,F258=listes!$C$5),ROW(H258),"")</f>
        <v/>
      </c>
    </row>
    <row r="259" spans="1:11" ht="21.4" customHeight="1" x14ac:dyDescent="0.55000000000000004">
      <c r="A259" s="22">
        <v>593</v>
      </c>
      <c r="B259" s="11" t="s">
        <v>404</v>
      </c>
      <c r="C259" s="4" t="str">
        <f>IF(COUNTIF(D$1:D258,D259)&gt;0,"",MAX(C$1:C258)+1)</f>
        <v/>
      </c>
      <c r="D259" s="6" t="s">
        <v>8</v>
      </c>
      <c r="E259" s="4" t="str">
        <f ca="1">IF(J259&lt;&gt;"",IF(COUNTIF(OFFSET(INDIRECT(ADDRESS(MIN(J:J),6),1),0,0,ROW(F259)-MIN(J:J)+1),F259)&gt;1,"",MAX(E$1:E258)+1),"")</f>
        <v/>
      </c>
      <c r="F259" s="6" t="s">
        <v>175</v>
      </c>
      <c r="G259" s="4" t="str">
        <f ca="1">IF(K259&lt;&gt;"",IF(COUNTIF(OFFSET(INDIRECT(ADDRESS(MIN(K:K),8),1),0,0,ROW(H259)-MIN(K:K)+1),H259)&gt;1,"",MAX(G$1:G258)+1),"")</f>
        <v/>
      </c>
      <c r="H259" s="6" t="s">
        <v>405</v>
      </c>
      <c r="I259" s="7" t="s">
        <v>406</v>
      </c>
      <c r="J259" s="1">
        <f>IF(D259=listes!$B$5,ROW(D259),"")</f>
        <v>259</v>
      </c>
      <c r="K259" s="1" t="str">
        <f>IF(AND(D259=listes!$B$5,F259=listes!$C$5),ROW(H259),"")</f>
        <v/>
      </c>
    </row>
    <row r="260" spans="1:11" ht="21.4" customHeight="1" x14ac:dyDescent="0.55000000000000004">
      <c r="A260" s="22">
        <v>572</v>
      </c>
      <c r="B260" s="11" t="s">
        <v>365</v>
      </c>
      <c r="C260" s="4" t="str">
        <f>IF(COUNTIF(D$1:D259,D260)&gt;0,"",MAX(C$1:C259)+1)</f>
        <v/>
      </c>
      <c r="D260" s="6" t="s">
        <v>8</v>
      </c>
      <c r="E260" s="4" t="str">
        <f ca="1">IF(J260&lt;&gt;"",IF(COUNTIF(OFFSET(INDIRECT(ADDRESS(MIN(J:J),6),1),0,0,ROW(F260)-MIN(J:J)+1),F260)&gt;1,"",MAX(E$1:E259)+1),"")</f>
        <v/>
      </c>
      <c r="F260" s="6" t="s">
        <v>175</v>
      </c>
      <c r="G260" s="4" t="str">
        <f ca="1">IF(K260&lt;&gt;"",IF(COUNTIF(OFFSET(INDIRECT(ADDRESS(MIN(K:K),8),1),0,0,ROW(H260)-MIN(K:K)+1),H260)&gt;1,"",MAX(G$1:G259)+1),"")</f>
        <v/>
      </c>
      <c r="H260" s="6" t="s">
        <v>366</v>
      </c>
      <c r="I260" s="7" t="s">
        <v>367</v>
      </c>
      <c r="J260" s="1">
        <f>IF(D260=listes!$B$5,ROW(D260),"")</f>
        <v>260</v>
      </c>
      <c r="K260" s="1" t="str">
        <f>IF(AND(D260=listes!$B$5,F260=listes!$C$5),ROW(H260),"")</f>
        <v/>
      </c>
    </row>
    <row r="261" spans="1:11" ht="21.4" customHeight="1" x14ac:dyDescent="0.55000000000000004">
      <c r="A261" s="22">
        <v>571</v>
      </c>
      <c r="B261" s="11" t="s">
        <v>362</v>
      </c>
      <c r="C261" s="4" t="str">
        <f>IF(COUNTIF(D$1:D260,D261)&gt;0,"",MAX(C$1:C260)+1)</f>
        <v/>
      </c>
      <c r="D261" s="6" t="s">
        <v>8</v>
      </c>
      <c r="E261" s="4" t="str">
        <f ca="1">IF(J261&lt;&gt;"",IF(COUNTIF(OFFSET(INDIRECT(ADDRESS(MIN(J:J),6),1),0,0,ROW(F261)-MIN(J:J)+1),F261)&gt;1,"",MAX(E$1:E260)+1),"")</f>
        <v/>
      </c>
      <c r="F261" s="6" t="s">
        <v>175</v>
      </c>
      <c r="G261" s="4" t="str">
        <f ca="1">IF(K261&lt;&gt;"",IF(COUNTIF(OFFSET(INDIRECT(ADDRESS(MIN(K:K),8),1),0,0,ROW(H261)-MIN(K:K)+1),H261)&gt;1,"",MAX(G$1:G260)+1),"")</f>
        <v/>
      </c>
      <c r="H261" s="6" t="s">
        <v>363</v>
      </c>
      <c r="I261" s="7" t="s">
        <v>364</v>
      </c>
      <c r="J261" s="1">
        <f>IF(D261=listes!$B$5,ROW(D261),"")</f>
        <v>261</v>
      </c>
      <c r="K261" s="1" t="str">
        <f>IF(AND(D261=listes!$B$5,F261=listes!$C$5),ROW(H261),"")</f>
        <v/>
      </c>
    </row>
    <row r="262" spans="1:11" ht="21.4" customHeight="1" x14ac:dyDescent="0.55000000000000004">
      <c r="A262" s="22">
        <v>576</v>
      </c>
      <c r="B262" s="11" t="s">
        <v>373</v>
      </c>
      <c r="C262" s="4" t="str">
        <f>IF(COUNTIF(D$1:D261,D262)&gt;0,"",MAX(C$1:C261)+1)</f>
        <v/>
      </c>
      <c r="D262" s="6" t="s">
        <v>8</v>
      </c>
      <c r="E262" s="4" t="str">
        <f ca="1">IF(J262&lt;&gt;"",IF(COUNTIF(OFFSET(INDIRECT(ADDRESS(MIN(J:J),6),1),0,0,ROW(F262)-MIN(J:J)+1),F262)&gt;1,"",MAX(E$1:E261)+1),"")</f>
        <v/>
      </c>
      <c r="F262" s="6" t="s">
        <v>175</v>
      </c>
      <c r="G262" s="4" t="str">
        <f ca="1">IF(K262&lt;&gt;"",IF(COUNTIF(OFFSET(INDIRECT(ADDRESS(MIN(K:K),8),1),0,0,ROW(H262)-MIN(K:K)+1),H262)&gt;1,"",MAX(G$1:G261)+1),"")</f>
        <v/>
      </c>
      <c r="H262" s="6" t="s">
        <v>374</v>
      </c>
      <c r="I262" s="7" t="s">
        <v>55</v>
      </c>
      <c r="J262" s="1">
        <f>IF(D262=listes!$B$5,ROW(D262),"")</f>
        <v>262</v>
      </c>
      <c r="K262" s="1" t="str">
        <f>IF(AND(D262=listes!$B$5,F262=listes!$C$5),ROW(H262),"")</f>
        <v/>
      </c>
    </row>
    <row r="263" spans="1:11" ht="21.4" customHeight="1" x14ac:dyDescent="0.55000000000000004">
      <c r="A263" s="22">
        <v>591</v>
      </c>
      <c r="B263" s="11" t="s">
        <v>401</v>
      </c>
      <c r="C263" s="4" t="str">
        <f>IF(COUNTIF(D$1:D262,D263)&gt;0,"",MAX(C$1:C262)+1)</f>
        <v/>
      </c>
      <c r="D263" s="6" t="s">
        <v>8</v>
      </c>
      <c r="E263" s="4" t="str">
        <f ca="1">IF(J263&lt;&gt;"",IF(COUNTIF(OFFSET(INDIRECT(ADDRESS(MIN(J:J),6),1),0,0,ROW(F263)-MIN(J:J)+1),F263)&gt;1,"",MAX(E$1:E262)+1),"")</f>
        <v/>
      </c>
      <c r="F263" s="6" t="s">
        <v>175</v>
      </c>
      <c r="G263" s="4" t="str">
        <f ca="1">IF(K263&lt;&gt;"",IF(COUNTIF(OFFSET(INDIRECT(ADDRESS(MIN(K:K),8),1),0,0,ROW(H263)-MIN(K:K)+1),H263)&gt;1,"",MAX(G$1:G262)+1),"")</f>
        <v/>
      </c>
      <c r="H263" s="6" t="s">
        <v>387</v>
      </c>
      <c r="I263" s="7" t="s">
        <v>55</v>
      </c>
      <c r="J263" s="1">
        <f>IF(D263=listes!$B$5,ROW(D263),"")</f>
        <v>263</v>
      </c>
      <c r="K263" s="1" t="str">
        <f>IF(AND(D263=listes!$B$5,F263=listes!$C$5),ROW(H263),"")</f>
        <v/>
      </c>
    </row>
    <row r="264" spans="1:11" ht="21.4" customHeight="1" x14ac:dyDescent="0.55000000000000004">
      <c r="A264" s="22">
        <v>589</v>
      </c>
      <c r="B264" s="11" t="s">
        <v>399</v>
      </c>
      <c r="C264" s="4" t="str">
        <f>IF(COUNTIF(D$1:D263,D264)&gt;0,"",MAX(C$1:C263)+1)</f>
        <v/>
      </c>
      <c r="D264" s="6" t="s">
        <v>8</v>
      </c>
      <c r="E264" s="4" t="str">
        <f ca="1">IF(J264&lt;&gt;"",IF(COUNTIF(OFFSET(INDIRECT(ADDRESS(MIN(J:J),6),1),0,0,ROW(F264)-MIN(J:J)+1),F264)&gt;1,"",MAX(E$1:E263)+1),"")</f>
        <v/>
      </c>
      <c r="F264" s="6" t="s">
        <v>175</v>
      </c>
      <c r="G264" s="4" t="str">
        <f ca="1">IF(K264&lt;&gt;"",IF(COUNTIF(OFFSET(INDIRECT(ADDRESS(MIN(K:K),8),1),0,0,ROW(H264)-MIN(K:K)+1),H264)&gt;1,"",MAX(G$1:G263)+1),"")</f>
        <v/>
      </c>
      <c r="H264" s="6" t="s">
        <v>35</v>
      </c>
      <c r="I264" s="7" t="s">
        <v>55</v>
      </c>
      <c r="J264" s="1">
        <f>IF(D264=listes!$B$5,ROW(D264),"")</f>
        <v>264</v>
      </c>
      <c r="K264" s="1" t="str">
        <f>IF(AND(D264=listes!$B$5,F264=listes!$C$5),ROW(H264),"")</f>
        <v/>
      </c>
    </row>
    <row r="265" spans="1:11" ht="21.4" customHeight="1" x14ac:dyDescent="0.55000000000000004">
      <c r="A265" s="22">
        <v>577</v>
      </c>
      <c r="B265" s="11" t="s">
        <v>375</v>
      </c>
      <c r="C265" s="4" t="str">
        <f>IF(COUNTIF(D$1:D264,D265)&gt;0,"",MAX(C$1:C264)+1)</f>
        <v/>
      </c>
      <c r="D265" s="6" t="s">
        <v>8</v>
      </c>
      <c r="E265" s="4" t="str">
        <f ca="1">IF(J265&lt;&gt;"",IF(COUNTIF(OFFSET(INDIRECT(ADDRESS(MIN(J:J),6),1),0,0,ROW(F265)-MIN(J:J)+1),F265)&gt;1,"",MAX(E$1:E264)+1),"")</f>
        <v/>
      </c>
      <c r="F265" s="6" t="s">
        <v>175</v>
      </c>
      <c r="G265" s="4" t="str">
        <f ca="1">IF(K265&lt;&gt;"",IF(COUNTIF(OFFSET(INDIRECT(ADDRESS(MIN(K:K),8),1),0,0,ROW(H265)-MIN(K:K)+1),H265)&gt;1,"",MAX(G$1:G264)+1),"")</f>
        <v/>
      </c>
      <c r="H265" s="6" t="s">
        <v>110</v>
      </c>
      <c r="I265" s="7" t="s">
        <v>55</v>
      </c>
      <c r="J265" s="1">
        <f>IF(D265=listes!$B$5,ROW(D265),"")</f>
        <v>265</v>
      </c>
      <c r="K265" s="1" t="str">
        <f>IF(AND(D265=listes!$B$5,F265=listes!$C$5),ROW(H265),"")</f>
        <v/>
      </c>
    </row>
    <row r="266" spans="1:11" ht="21.4" customHeight="1" x14ac:dyDescent="0.55000000000000004">
      <c r="A266" s="22">
        <v>586</v>
      </c>
      <c r="B266" s="11" t="s">
        <v>394</v>
      </c>
      <c r="C266" s="4" t="str">
        <f>IF(COUNTIF(D$1:D265,D266)&gt;0,"",MAX(C$1:C265)+1)</f>
        <v/>
      </c>
      <c r="D266" s="6" t="s">
        <v>8</v>
      </c>
      <c r="E266" s="4" t="str">
        <f ca="1">IF(J266&lt;&gt;"",IF(COUNTIF(OFFSET(INDIRECT(ADDRESS(MIN(J:J),6),1),0,0,ROW(F266)-MIN(J:J)+1),F266)&gt;1,"",MAX(E$1:E265)+1),"")</f>
        <v/>
      </c>
      <c r="F266" s="6" t="s">
        <v>175</v>
      </c>
      <c r="G266" s="4" t="str">
        <f ca="1">IF(K266&lt;&gt;"",IF(COUNTIF(OFFSET(INDIRECT(ADDRESS(MIN(K:K),8),1),0,0,ROW(H266)-MIN(K:K)+1),H266)&gt;1,"",MAX(G$1:G265)+1),"")</f>
        <v/>
      </c>
      <c r="H266" s="6" t="s">
        <v>395</v>
      </c>
      <c r="I266" s="7" t="s">
        <v>55</v>
      </c>
      <c r="J266" s="1">
        <f>IF(D266=listes!$B$5,ROW(D266),"")</f>
        <v>266</v>
      </c>
      <c r="K266" s="1" t="str">
        <f>IF(AND(D266=listes!$B$5,F266=listes!$C$5),ROW(H266),"")</f>
        <v/>
      </c>
    </row>
    <row r="267" spans="1:11" ht="21.4" customHeight="1" x14ac:dyDescent="0.55000000000000004">
      <c r="A267" s="22">
        <v>595</v>
      </c>
      <c r="B267" s="11" t="s">
        <v>408</v>
      </c>
      <c r="C267" s="4" t="str">
        <f>IF(COUNTIF(D$1:D266,D267)&gt;0,"",MAX(C$1:C266)+1)</f>
        <v/>
      </c>
      <c r="D267" s="6" t="s">
        <v>8</v>
      </c>
      <c r="E267" s="4" t="str">
        <f ca="1">IF(J267&lt;&gt;"",IF(COUNTIF(OFFSET(INDIRECT(ADDRESS(MIN(J:J),6),1),0,0,ROW(F267)-MIN(J:J)+1),F267)&gt;1,"",MAX(E$1:E266)+1),"")</f>
        <v/>
      </c>
      <c r="F267" s="6" t="s">
        <v>175</v>
      </c>
      <c r="G267" s="4" t="str">
        <f ca="1">IF(K267&lt;&gt;"",IF(COUNTIF(OFFSET(INDIRECT(ADDRESS(MIN(K:K),8),1),0,0,ROW(H267)-MIN(K:K)+1),H267)&gt;1,"",MAX(G$1:G266)+1),"")</f>
        <v/>
      </c>
      <c r="H267" s="6" t="s">
        <v>82</v>
      </c>
      <c r="I267" s="7" t="s">
        <v>55</v>
      </c>
      <c r="J267" s="1">
        <f>IF(D267=listes!$B$5,ROW(D267),"")</f>
        <v>267</v>
      </c>
      <c r="K267" s="1" t="str">
        <f>IF(AND(D267=listes!$B$5,F267=listes!$C$5),ROW(H267),"")</f>
        <v/>
      </c>
    </row>
    <row r="268" spans="1:11" ht="21.4" customHeight="1" x14ac:dyDescent="0.55000000000000004">
      <c r="A268" s="22">
        <v>592</v>
      </c>
      <c r="B268" s="11" t="s">
        <v>402</v>
      </c>
      <c r="C268" s="4" t="str">
        <f>IF(COUNTIF(D$1:D267,D268)&gt;0,"",MAX(C$1:C267)+1)</f>
        <v/>
      </c>
      <c r="D268" s="6" t="s">
        <v>8</v>
      </c>
      <c r="E268" s="4" t="str">
        <f ca="1">IF(J268&lt;&gt;"",IF(COUNTIF(OFFSET(INDIRECT(ADDRESS(MIN(J:J),6),1),0,0,ROW(F268)-MIN(J:J)+1),F268)&gt;1,"",MAX(E$1:E267)+1),"")</f>
        <v/>
      </c>
      <c r="F268" s="6" t="s">
        <v>175</v>
      </c>
      <c r="G268" s="4" t="str">
        <f ca="1">IF(K268&lt;&gt;"",IF(COUNTIF(OFFSET(INDIRECT(ADDRESS(MIN(K:K),8),1),0,0,ROW(H268)-MIN(K:K)+1),H268)&gt;1,"",MAX(G$1:G267)+1),"")</f>
        <v/>
      </c>
      <c r="H268" s="6" t="s">
        <v>403</v>
      </c>
      <c r="I268" s="7" t="s">
        <v>55</v>
      </c>
      <c r="J268" s="1">
        <f>IF(D268=listes!$B$5,ROW(D268),"")</f>
        <v>268</v>
      </c>
      <c r="K268" s="1" t="str">
        <f>IF(AND(D268=listes!$B$5,F268=listes!$C$5),ROW(H268),"")</f>
        <v/>
      </c>
    </row>
    <row r="269" spans="1:11" ht="21.4" customHeight="1" x14ac:dyDescent="0.55000000000000004">
      <c r="A269" s="22">
        <v>587</v>
      </c>
      <c r="B269" s="11" t="s">
        <v>396</v>
      </c>
      <c r="C269" s="4" t="str">
        <f>IF(COUNTIF(D$1:D268,D269)&gt;0,"",MAX(C$1:C268)+1)</f>
        <v/>
      </c>
      <c r="D269" s="6" t="s">
        <v>8</v>
      </c>
      <c r="E269" s="4" t="str">
        <f ca="1">IF(J269&lt;&gt;"",IF(COUNTIF(OFFSET(INDIRECT(ADDRESS(MIN(J:J),6),1),0,0,ROW(F269)-MIN(J:J)+1),F269)&gt;1,"",MAX(E$1:E268)+1),"")</f>
        <v/>
      </c>
      <c r="F269" s="6" t="s">
        <v>175</v>
      </c>
      <c r="G269" s="4" t="str">
        <f ca="1">IF(K269&lt;&gt;"",IF(COUNTIF(OFFSET(INDIRECT(ADDRESS(MIN(K:K),8),1),0,0,ROW(H269)-MIN(K:K)+1),H269)&gt;1,"",MAX(G$1:G268)+1),"")</f>
        <v/>
      </c>
      <c r="H269" s="6" t="s">
        <v>397</v>
      </c>
      <c r="I269" s="7" t="s">
        <v>398</v>
      </c>
      <c r="J269" s="1">
        <f>IF(D269=listes!$B$5,ROW(D269),"")</f>
        <v>269</v>
      </c>
      <c r="K269" s="1" t="str">
        <f>IF(AND(D269=listes!$B$5,F269=listes!$C$5),ROW(H269),"")</f>
        <v/>
      </c>
    </row>
    <row r="270" spans="1:11" ht="21.4" customHeight="1" x14ac:dyDescent="0.55000000000000004">
      <c r="A270" s="22">
        <v>573</v>
      </c>
      <c r="B270" s="11" t="s">
        <v>368</v>
      </c>
      <c r="C270" s="4" t="str">
        <f>IF(COUNTIF(D$1:D269,D270)&gt;0,"",MAX(C$1:C269)+1)</f>
        <v/>
      </c>
      <c r="D270" s="6" t="s">
        <v>8</v>
      </c>
      <c r="E270" s="4" t="str">
        <f ca="1">IF(J270&lt;&gt;"",IF(COUNTIF(OFFSET(INDIRECT(ADDRESS(MIN(J:J),6),1),0,0,ROW(F270)-MIN(J:J)+1),F270)&gt;1,"",MAX(E$1:E269)+1),"")</f>
        <v/>
      </c>
      <c r="F270" s="6" t="s">
        <v>175</v>
      </c>
      <c r="G270" s="4" t="str">
        <f ca="1">IF(K270&lt;&gt;"",IF(COUNTIF(OFFSET(INDIRECT(ADDRESS(MIN(K:K),8),1),0,0,ROW(H270)-MIN(K:K)+1),H270)&gt;1,"",MAX(G$1:G269)+1),"")</f>
        <v/>
      </c>
      <c r="H270" s="6" t="s">
        <v>17</v>
      </c>
      <c r="I270" s="7" t="s">
        <v>369</v>
      </c>
      <c r="J270" s="1">
        <f>IF(D270=listes!$B$5,ROW(D270),"")</f>
        <v>270</v>
      </c>
      <c r="K270" s="1" t="str">
        <f>IF(AND(D270=listes!$B$5,F270=listes!$C$5),ROW(H270),"")</f>
        <v/>
      </c>
    </row>
    <row r="271" spans="1:11" ht="21.4" customHeight="1" x14ac:dyDescent="0.55000000000000004">
      <c r="A271" s="22">
        <v>594</v>
      </c>
      <c r="B271" s="11" t="s">
        <v>407</v>
      </c>
      <c r="C271" s="4" t="str">
        <f>IF(COUNTIF(D$1:D270,D271)&gt;0,"",MAX(C$1:C270)+1)</f>
        <v/>
      </c>
      <c r="D271" s="6" t="s">
        <v>8</v>
      </c>
      <c r="E271" s="4" t="str">
        <f ca="1">IF(J271&lt;&gt;"",IF(COUNTIF(OFFSET(INDIRECT(ADDRESS(MIN(J:J),6),1),0,0,ROW(F271)-MIN(J:J)+1),F271)&gt;1,"",MAX(E$1:E270)+1),"")</f>
        <v/>
      </c>
      <c r="F271" s="6" t="s">
        <v>175</v>
      </c>
      <c r="G271" s="4" t="str">
        <f ca="1">IF(K271&lt;&gt;"",IF(COUNTIF(OFFSET(INDIRECT(ADDRESS(MIN(K:K),8),1),0,0,ROW(H271)-MIN(K:K)+1),H271)&gt;1,"",MAX(G$1:G270)+1),"")</f>
        <v/>
      </c>
      <c r="H271" s="6" t="s">
        <v>17</v>
      </c>
      <c r="I271" s="7" t="s">
        <v>55</v>
      </c>
      <c r="J271" s="1">
        <f>IF(D271=listes!$B$5,ROW(D271),"")</f>
        <v>271</v>
      </c>
      <c r="K271" s="1" t="str">
        <f>IF(AND(D271=listes!$B$5,F271=listes!$C$5),ROW(H271),"")</f>
        <v/>
      </c>
    </row>
    <row r="272" spans="1:11" ht="21.4" customHeight="1" x14ac:dyDescent="0.55000000000000004">
      <c r="A272" s="22">
        <v>470743</v>
      </c>
      <c r="B272" s="11" t="s">
        <v>1234</v>
      </c>
      <c r="C272" s="4" t="str">
        <f>IF(COUNTIF(D$1:D271,D272)&gt;0,"",MAX(C$1:C271)+1)</f>
        <v/>
      </c>
      <c r="D272" s="6" t="s">
        <v>8</v>
      </c>
      <c r="E272" s="4">
        <f ca="1">IF(J272&lt;&gt;"",IF(COUNTIF(OFFSET(INDIRECT(ADDRESS(MIN(J:J),6),1),0,0,ROW(F272)-MIN(J:J)+1),F272)&gt;1,"",MAX(E$1:E271)+1),"")</f>
        <v>4</v>
      </c>
      <c r="F272" s="6" t="s">
        <v>1235</v>
      </c>
      <c r="G272" s="4" t="str">
        <f ca="1">IF(K272&lt;&gt;"",IF(COUNTIF(OFFSET(INDIRECT(ADDRESS(MIN(K:K),8),1),0,0,ROW(H272)-MIN(K:K)+1),H272)&gt;1,"",MAX(G$1:G271)+1),"")</f>
        <v/>
      </c>
      <c r="H272" s="6" t="s">
        <v>498</v>
      </c>
      <c r="I272" s="7" t="s">
        <v>1236</v>
      </c>
      <c r="J272" s="1">
        <f>IF(D272=listes!$B$5,ROW(D272),"")</f>
        <v>272</v>
      </c>
      <c r="K272" s="1" t="str">
        <f>IF(AND(D272=listes!$B$5,F272=listes!$C$5),ROW(H272),"")</f>
        <v/>
      </c>
    </row>
    <row r="273" spans="1:11" ht="21.4" customHeight="1" x14ac:dyDescent="0.55000000000000004">
      <c r="A273" s="22">
        <v>373</v>
      </c>
      <c r="B273" s="11" t="s">
        <v>37</v>
      </c>
      <c r="C273" s="4" t="str">
        <f>IF(COUNTIF(D$1:D272,D273)&gt;0,"",MAX(C$1:C272)+1)</f>
        <v/>
      </c>
      <c r="D273" s="6" t="s">
        <v>8</v>
      </c>
      <c r="E273" s="4">
        <f ca="1">IF(J273&lt;&gt;"",IF(COUNTIF(OFFSET(INDIRECT(ADDRESS(MIN(J:J),6),1),0,0,ROW(F273)-MIN(J:J)+1),F273)&gt;1,"",MAX(E$1:E272)+1),"")</f>
        <v>5</v>
      </c>
      <c r="F273" s="6" t="s">
        <v>38</v>
      </c>
      <c r="G273" s="4" t="str">
        <f ca="1">IF(K273&lt;&gt;"",IF(COUNTIF(OFFSET(INDIRECT(ADDRESS(MIN(K:K),8),1),0,0,ROW(H273)-MIN(K:K)+1),H273)&gt;1,"",MAX(G$1:G272)+1),"")</f>
        <v/>
      </c>
      <c r="H273" s="6" t="s">
        <v>39</v>
      </c>
      <c r="I273" s="7" t="s">
        <v>40</v>
      </c>
      <c r="J273" s="1">
        <f>IF(D273=listes!$B$5,ROW(D273),"")</f>
        <v>273</v>
      </c>
      <c r="K273" s="1" t="str">
        <f>IF(AND(D273=listes!$B$5,F273=listes!$C$5),ROW(H273),"")</f>
        <v/>
      </c>
    </row>
    <row r="274" spans="1:11" ht="21.4" customHeight="1" x14ac:dyDescent="0.55000000000000004">
      <c r="A274" s="22">
        <v>382</v>
      </c>
      <c r="B274" s="11" t="s">
        <v>52</v>
      </c>
      <c r="C274" s="4" t="str">
        <f>IF(COUNTIF(D$1:D273,D274)&gt;0,"",MAX(C$1:C273)+1)</f>
        <v/>
      </c>
      <c r="D274" s="6" t="s">
        <v>8</v>
      </c>
      <c r="E274" s="4" t="str">
        <f ca="1">IF(J274&lt;&gt;"",IF(COUNTIF(OFFSET(INDIRECT(ADDRESS(MIN(J:J),6),1),0,0,ROW(F274)-MIN(J:J)+1),F274)&gt;1,"",MAX(E$1:E273)+1),"")</f>
        <v/>
      </c>
      <c r="F274" s="6" t="s">
        <v>38</v>
      </c>
      <c r="G274" s="4" t="str">
        <f ca="1">IF(K274&lt;&gt;"",IF(COUNTIF(OFFSET(INDIRECT(ADDRESS(MIN(K:K),8),1),0,0,ROW(H274)-MIN(K:K)+1),H274)&gt;1,"",MAX(G$1:G273)+1),"")</f>
        <v/>
      </c>
      <c r="H274" s="6" t="s">
        <v>17</v>
      </c>
      <c r="I274" s="7" t="s">
        <v>53</v>
      </c>
      <c r="J274" s="1">
        <f>IF(D274=listes!$B$5,ROW(D274),"")</f>
        <v>274</v>
      </c>
      <c r="K274" s="1" t="str">
        <f>IF(AND(D274=listes!$B$5,F274=listes!$C$5),ROW(H274),"")</f>
        <v/>
      </c>
    </row>
    <row r="275" spans="1:11" ht="21.4" customHeight="1" x14ac:dyDescent="0.55000000000000004">
      <c r="A275" s="22">
        <v>580</v>
      </c>
      <c r="B275" s="11" t="s">
        <v>382</v>
      </c>
      <c r="C275" s="4" t="str">
        <f>IF(COUNTIF(D$1:D274,D275)&gt;0,"",MAX(C$1:C274)+1)</f>
        <v/>
      </c>
      <c r="D275" s="6" t="s">
        <v>8</v>
      </c>
      <c r="E275" s="4">
        <f ca="1">IF(J275&lt;&gt;"",IF(COUNTIF(OFFSET(INDIRECT(ADDRESS(MIN(J:J),6),1),0,0,ROW(F275)-MIN(J:J)+1),F275)&gt;1,"",MAX(E$1:E274)+1),"")</f>
        <v>6</v>
      </c>
      <c r="F275" s="6" t="s">
        <v>24</v>
      </c>
      <c r="G275" s="4">
        <f ca="1">IF(K275&lt;&gt;"",IF(COUNTIF(OFFSET(INDIRECT(ADDRESS(MIN(K:K),8),1),0,0,ROW(H275)-MIN(K:K)+1),H275)&gt;1,"",MAX(G$1:G274)+1),"")</f>
        <v>1</v>
      </c>
      <c r="H275" s="6" t="s">
        <v>380</v>
      </c>
      <c r="I275" s="7" t="s">
        <v>383</v>
      </c>
      <c r="J275" s="1">
        <f>IF(D275=listes!$B$5,ROW(D275),"")</f>
        <v>275</v>
      </c>
      <c r="K275" s="1">
        <f>IF(AND(D275=listes!$B$5,F275=listes!$C$5),ROW(H275),"")</f>
        <v>275</v>
      </c>
    </row>
    <row r="276" spans="1:11" ht="21.4" customHeight="1" x14ac:dyDescent="0.55000000000000004">
      <c r="A276" s="22">
        <v>563</v>
      </c>
      <c r="B276" s="11" t="s">
        <v>349</v>
      </c>
      <c r="C276" s="4" t="str">
        <f>IF(COUNTIF(D$1:D275,D276)&gt;0,"",MAX(C$1:C275)+1)</f>
        <v/>
      </c>
      <c r="D276" s="6" t="s">
        <v>8</v>
      </c>
      <c r="E276" s="4" t="str">
        <f ca="1">IF(J276&lt;&gt;"",IF(COUNTIF(OFFSET(INDIRECT(ADDRESS(MIN(J:J),6),1),0,0,ROW(F276)-MIN(J:J)+1),F276)&gt;1,"",MAX(E$1:E275)+1),"")</f>
        <v/>
      </c>
      <c r="F276" s="6" t="s">
        <v>24</v>
      </c>
      <c r="G276" s="4">
        <f ca="1">IF(K276&lt;&gt;"",IF(COUNTIF(OFFSET(INDIRECT(ADDRESS(MIN(K:K),8),1),0,0,ROW(H276)-MIN(K:K)+1),H276)&gt;1,"",MAX(G$1:G275)+1),"")</f>
        <v>2</v>
      </c>
      <c r="H276" s="6" t="s">
        <v>110</v>
      </c>
      <c r="I276" s="7" t="s">
        <v>350</v>
      </c>
      <c r="J276" s="1">
        <f>IF(D276=listes!$B$5,ROW(D276),"")</f>
        <v>276</v>
      </c>
      <c r="K276" s="1">
        <f>IF(AND(D276=listes!$B$5,F276=listes!$C$5),ROW(H276),"")</f>
        <v>276</v>
      </c>
    </row>
    <row r="277" spans="1:11" ht="21.4" customHeight="1" x14ac:dyDescent="0.55000000000000004">
      <c r="A277" s="22">
        <v>603</v>
      </c>
      <c r="B277" s="11" t="s">
        <v>427</v>
      </c>
      <c r="C277" s="4" t="str">
        <f>IF(COUNTIF(D$1:D276,D277)&gt;0,"",MAX(C$1:C276)+1)</f>
        <v/>
      </c>
      <c r="D277" s="6" t="s">
        <v>8</v>
      </c>
      <c r="E277" s="4" t="str">
        <f ca="1">IF(J277&lt;&gt;"",IF(COUNTIF(OFFSET(INDIRECT(ADDRESS(MIN(J:J),6),1),0,0,ROW(F277)-MIN(J:J)+1),F277)&gt;1,"",MAX(E$1:E276)+1),"")</f>
        <v/>
      </c>
      <c r="F277" s="6" t="s">
        <v>24</v>
      </c>
      <c r="G277" s="4">
        <f ca="1">IF(K277&lt;&gt;"",IF(COUNTIF(OFFSET(INDIRECT(ADDRESS(MIN(K:K),8),1),0,0,ROW(H277)-MIN(K:K)+1),H277)&gt;1,"",MAX(G$1:G276)+1),"")</f>
        <v>3</v>
      </c>
      <c r="H277" s="6" t="s">
        <v>428</v>
      </c>
      <c r="I277" s="7" t="s">
        <v>429</v>
      </c>
      <c r="J277" s="1">
        <f>IF(D277=listes!$B$5,ROW(D277),"")</f>
        <v>277</v>
      </c>
      <c r="K277" s="1">
        <f>IF(AND(D277=listes!$B$5,F277=listes!$C$5),ROW(H277),"")</f>
        <v>277</v>
      </c>
    </row>
    <row r="278" spans="1:11" ht="21.4" customHeight="1" x14ac:dyDescent="0.55000000000000004">
      <c r="A278" s="22">
        <v>404</v>
      </c>
      <c r="B278" s="11" t="s">
        <v>68</v>
      </c>
      <c r="C278" s="4" t="str">
        <f>IF(COUNTIF(D$1:D277,D278)&gt;0,"",MAX(C$1:C277)+1)</f>
        <v/>
      </c>
      <c r="D278" s="6" t="s">
        <v>8</v>
      </c>
      <c r="E278" s="4" t="str">
        <f ca="1">IF(J278&lt;&gt;"",IF(COUNTIF(OFFSET(INDIRECT(ADDRESS(MIN(J:J),6),1),0,0,ROW(F278)-MIN(J:J)+1),F278)&gt;1,"",MAX(E$1:E277)+1),"")</f>
        <v/>
      </c>
      <c r="F278" s="6" t="s">
        <v>24</v>
      </c>
      <c r="G278" s="4">
        <f ca="1">IF(K278&lt;&gt;"",IF(COUNTIF(OFFSET(INDIRECT(ADDRESS(MIN(K:K),8),1),0,0,ROW(H278)-MIN(K:K)+1),H278)&gt;1,"",MAX(G$1:G277)+1),"")</f>
        <v>4</v>
      </c>
      <c r="H278" s="6" t="s">
        <v>17</v>
      </c>
      <c r="I278" s="7" t="s">
        <v>69</v>
      </c>
      <c r="J278" s="1">
        <f>IF(D278=listes!$B$5,ROW(D278),"")</f>
        <v>278</v>
      </c>
      <c r="K278" s="1">
        <f>IF(AND(D278=listes!$B$5,F278=listes!$C$5),ROW(H278),"")</f>
        <v>278</v>
      </c>
    </row>
    <row r="279" spans="1:11" ht="21.4" customHeight="1" x14ac:dyDescent="0.55000000000000004">
      <c r="A279" s="22">
        <v>583</v>
      </c>
      <c r="B279" s="11" t="s">
        <v>389</v>
      </c>
      <c r="C279" s="4" t="str">
        <f>IF(COUNTIF(D$1:D278,D279)&gt;0,"",MAX(C$1:C278)+1)</f>
        <v/>
      </c>
      <c r="D279" s="6" t="s">
        <v>8</v>
      </c>
      <c r="E279" s="4">
        <f ca="1">IF(J279&lt;&gt;"",IF(COUNTIF(OFFSET(INDIRECT(ADDRESS(MIN(J:J),6),1),0,0,ROW(F279)-MIN(J:J)+1),F279)&gt;1,"",MAX(E$1:E278)+1),"")</f>
        <v>7</v>
      </c>
      <c r="F279" s="6" t="s">
        <v>20</v>
      </c>
      <c r="G279" s="4" t="str">
        <f ca="1">IF(K279&lt;&gt;"",IF(COUNTIF(OFFSET(INDIRECT(ADDRESS(MIN(K:K),8),1),0,0,ROW(H279)-MIN(K:K)+1),H279)&gt;1,"",MAX(G$1:G278)+1),"")</f>
        <v/>
      </c>
      <c r="H279" s="6" t="s">
        <v>390</v>
      </c>
      <c r="I279" s="7" t="s">
        <v>391</v>
      </c>
      <c r="J279" s="1">
        <f>IF(D279=listes!$B$5,ROW(D279),"")</f>
        <v>279</v>
      </c>
      <c r="K279" s="1" t="str">
        <f>IF(AND(D279=listes!$B$5,F279=listes!$C$5),ROW(H279),"")</f>
        <v/>
      </c>
    </row>
    <row r="280" spans="1:11" ht="21.4" customHeight="1" x14ac:dyDescent="0.55000000000000004">
      <c r="A280" s="22">
        <v>403</v>
      </c>
      <c r="B280" s="11" t="s">
        <v>67</v>
      </c>
      <c r="C280" s="4" t="str">
        <f>IF(COUNTIF(D$1:D279,D280)&gt;0,"",MAX(C$1:C279)+1)</f>
        <v/>
      </c>
      <c r="D280" s="6" t="s">
        <v>8</v>
      </c>
      <c r="E280" s="4" t="str">
        <f ca="1">IF(J280&lt;&gt;"",IF(COUNTIF(OFFSET(INDIRECT(ADDRESS(MIN(J:J),6),1),0,0,ROW(F280)-MIN(J:J)+1),F280)&gt;1,"",MAX(E$1:E279)+1),"")</f>
        <v/>
      </c>
      <c r="F280" s="6" t="s">
        <v>20</v>
      </c>
      <c r="G280" s="4" t="str">
        <f ca="1">IF(K280&lt;&gt;"",IF(COUNTIF(OFFSET(INDIRECT(ADDRESS(MIN(K:K),8),1),0,0,ROW(H280)-MIN(K:K)+1),H280)&gt;1,"",MAX(G$1:G279)+1),"")</f>
        <v/>
      </c>
      <c r="H280" s="6" t="s">
        <v>9</v>
      </c>
      <c r="I280" s="7" t="s">
        <v>55</v>
      </c>
      <c r="J280" s="1">
        <f>IF(D280=listes!$B$5,ROW(D280),"")</f>
        <v>280</v>
      </c>
      <c r="K280" s="1" t="str">
        <f>IF(AND(D280=listes!$B$5,F280=listes!$C$5),ROW(H280),"")</f>
        <v/>
      </c>
    </row>
    <row r="281" spans="1:11" ht="21.4" customHeight="1" x14ac:dyDescent="0.55000000000000004">
      <c r="A281" s="22">
        <v>601</v>
      </c>
      <c r="B281" s="11" t="s">
        <v>420</v>
      </c>
      <c r="C281" s="4" t="str">
        <f>IF(COUNTIF(D$1:D280,D281)&gt;0,"",MAX(C$1:C280)+1)</f>
        <v/>
      </c>
      <c r="D281" s="6" t="s">
        <v>8</v>
      </c>
      <c r="E281" s="4" t="str">
        <f ca="1">IF(J281&lt;&gt;"",IF(COUNTIF(OFFSET(INDIRECT(ADDRESS(MIN(J:J),6),1),0,0,ROW(F281)-MIN(J:J)+1),F281)&gt;1,"",MAX(E$1:E280)+1),"")</f>
        <v/>
      </c>
      <c r="F281" s="6" t="s">
        <v>20</v>
      </c>
      <c r="G281" s="4" t="str">
        <f ca="1">IF(K281&lt;&gt;"",IF(COUNTIF(OFFSET(INDIRECT(ADDRESS(MIN(K:K),8),1),0,0,ROW(H281)-MIN(K:K)+1),H281)&gt;1,"",MAX(G$1:G280)+1),"")</f>
        <v/>
      </c>
      <c r="H281" s="6" t="s">
        <v>421</v>
      </c>
      <c r="I281" s="7" t="s">
        <v>422</v>
      </c>
      <c r="J281" s="1">
        <f>IF(D281=listes!$B$5,ROW(D281),"")</f>
        <v>281</v>
      </c>
      <c r="K281" s="1" t="str">
        <f>IF(AND(D281=listes!$B$5,F281=listes!$C$5),ROW(H281),"")</f>
        <v/>
      </c>
    </row>
    <row r="282" spans="1:11" ht="21.4" customHeight="1" x14ac:dyDescent="0.55000000000000004">
      <c r="A282" s="22">
        <v>605</v>
      </c>
      <c r="B282" s="11" t="s">
        <v>433</v>
      </c>
      <c r="C282" s="4" t="str">
        <f>IF(COUNTIF(D$1:D281,D282)&gt;0,"",MAX(C$1:C281)+1)</f>
        <v/>
      </c>
      <c r="D282" s="6" t="s">
        <v>8</v>
      </c>
      <c r="E282" s="4" t="str">
        <f ca="1">IF(J282&lt;&gt;"",IF(COUNTIF(OFFSET(INDIRECT(ADDRESS(MIN(J:J),6),1),0,0,ROW(F282)-MIN(J:J)+1),F282)&gt;1,"",MAX(E$1:E281)+1),"")</f>
        <v/>
      </c>
      <c r="F282" s="6" t="s">
        <v>20</v>
      </c>
      <c r="G282" s="4" t="str">
        <f ca="1">IF(K282&lt;&gt;"",IF(COUNTIF(OFFSET(INDIRECT(ADDRESS(MIN(K:K),8),1),0,0,ROW(H282)-MIN(K:K)+1),H282)&gt;1,"",MAX(G$1:G281)+1),"")</f>
        <v/>
      </c>
      <c r="H282" s="6" t="s">
        <v>434</v>
      </c>
      <c r="I282" s="7" t="s">
        <v>435</v>
      </c>
      <c r="J282" s="1">
        <f>IF(D282=listes!$B$5,ROW(D282),"")</f>
        <v>282</v>
      </c>
      <c r="K282" s="1" t="str">
        <f>IF(AND(D282=listes!$B$5,F282=listes!$C$5),ROW(H282),"")</f>
        <v/>
      </c>
    </row>
    <row r="283" spans="1:11" ht="21.4" customHeight="1" x14ac:dyDescent="0.55000000000000004">
      <c r="A283" s="22">
        <v>579</v>
      </c>
      <c r="B283" s="11" t="s">
        <v>379</v>
      </c>
      <c r="C283" s="4" t="str">
        <f>IF(COUNTIF(D$1:D282,D283)&gt;0,"",MAX(C$1:C282)+1)</f>
        <v/>
      </c>
      <c r="D283" s="6" t="s">
        <v>8</v>
      </c>
      <c r="E283" s="4" t="str">
        <f ca="1">IF(J283&lt;&gt;"",IF(COUNTIF(OFFSET(INDIRECT(ADDRESS(MIN(J:J),6),1),0,0,ROW(F283)-MIN(J:J)+1),F283)&gt;1,"",MAX(E$1:E282)+1),"")</f>
        <v/>
      </c>
      <c r="F283" s="6" t="s">
        <v>20</v>
      </c>
      <c r="G283" s="4" t="str">
        <f ca="1">IF(K283&lt;&gt;"",IF(COUNTIF(OFFSET(INDIRECT(ADDRESS(MIN(K:K),8),1),0,0,ROW(H283)-MIN(K:K)+1),H283)&gt;1,"",MAX(G$1:G282)+1),"")</f>
        <v/>
      </c>
      <c r="H283" s="6" t="s">
        <v>380</v>
      </c>
      <c r="I283" s="7" t="s">
        <v>381</v>
      </c>
      <c r="J283" s="1">
        <f>IF(D283=listes!$B$5,ROW(D283),"")</f>
        <v>283</v>
      </c>
      <c r="K283" s="1" t="str">
        <f>IF(AND(D283=listes!$B$5,F283=listes!$C$5),ROW(H283),"")</f>
        <v/>
      </c>
    </row>
    <row r="284" spans="1:11" ht="21.4" customHeight="1" x14ac:dyDescent="0.55000000000000004">
      <c r="A284" s="22">
        <v>600</v>
      </c>
      <c r="B284" s="11" t="s">
        <v>418</v>
      </c>
      <c r="C284" s="4" t="str">
        <f>IF(COUNTIF(D$1:D283,D284)&gt;0,"",MAX(C$1:C283)+1)</f>
        <v/>
      </c>
      <c r="D284" s="6" t="s">
        <v>8</v>
      </c>
      <c r="E284" s="4" t="str">
        <f ca="1">IF(J284&lt;&gt;"",IF(COUNTIF(OFFSET(INDIRECT(ADDRESS(MIN(J:J),6),1),0,0,ROW(F284)-MIN(J:J)+1),F284)&gt;1,"",MAX(E$1:E283)+1),"")</f>
        <v/>
      </c>
      <c r="F284" s="6" t="s">
        <v>20</v>
      </c>
      <c r="G284" s="4" t="str">
        <f ca="1">IF(K284&lt;&gt;"",IF(COUNTIF(OFFSET(INDIRECT(ADDRESS(MIN(K:K),8),1),0,0,ROW(H284)-MIN(K:K)+1),H284)&gt;1,"",MAX(G$1:G283)+1),"")</f>
        <v/>
      </c>
      <c r="H284" s="6" t="s">
        <v>380</v>
      </c>
      <c r="I284" s="7" t="s">
        <v>419</v>
      </c>
      <c r="J284" s="1">
        <f>IF(D284=listes!$B$5,ROW(D284),"")</f>
        <v>284</v>
      </c>
      <c r="K284" s="1" t="str">
        <f>IF(AND(D284=listes!$B$5,F284=listes!$C$5),ROW(H284),"")</f>
        <v/>
      </c>
    </row>
    <row r="285" spans="1:11" ht="21.4" customHeight="1" x14ac:dyDescent="0.55000000000000004">
      <c r="A285" s="22">
        <v>598</v>
      </c>
      <c r="B285" s="11" t="s">
        <v>412</v>
      </c>
      <c r="C285" s="4" t="str">
        <f>IF(COUNTIF(D$1:D284,D285)&gt;0,"",MAX(C$1:C284)+1)</f>
        <v/>
      </c>
      <c r="D285" s="6" t="s">
        <v>8</v>
      </c>
      <c r="E285" s="4" t="str">
        <f ca="1">IF(J285&lt;&gt;"",IF(COUNTIF(OFFSET(INDIRECT(ADDRESS(MIN(J:J),6),1),0,0,ROW(F285)-MIN(J:J)+1),F285)&gt;1,"",MAX(E$1:E284)+1),"")</f>
        <v/>
      </c>
      <c r="F285" s="6" t="s">
        <v>20</v>
      </c>
      <c r="G285" s="4" t="str">
        <f ca="1">IF(K285&lt;&gt;"",IF(COUNTIF(OFFSET(INDIRECT(ADDRESS(MIN(K:K),8),1),0,0,ROW(H285)-MIN(K:K)+1),H285)&gt;1,"",MAX(G$1:G284)+1),"")</f>
        <v/>
      </c>
      <c r="H285" s="6" t="s">
        <v>413</v>
      </c>
      <c r="I285" s="7" t="s">
        <v>414</v>
      </c>
      <c r="J285" s="1">
        <f>IF(D285=listes!$B$5,ROW(D285),"")</f>
        <v>285</v>
      </c>
      <c r="K285" s="1" t="str">
        <f>IF(AND(D285=listes!$B$5,F285=listes!$C$5),ROW(H285),"")</f>
        <v/>
      </c>
    </row>
    <row r="286" spans="1:11" ht="21.4" customHeight="1" x14ac:dyDescent="0.55000000000000004">
      <c r="A286" s="22">
        <v>582</v>
      </c>
      <c r="B286" s="11" t="s">
        <v>386</v>
      </c>
      <c r="C286" s="4" t="str">
        <f>IF(COUNTIF(D$1:D285,D286)&gt;0,"",MAX(C$1:C285)+1)</f>
        <v/>
      </c>
      <c r="D286" s="6" t="s">
        <v>8</v>
      </c>
      <c r="E286" s="4" t="str">
        <f ca="1">IF(J286&lt;&gt;"",IF(COUNTIF(OFFSET(INDIRECT(ADDRESS(MIN(J:J),6),1),0,0,ROW(F286)-MIN(J:J)+1),F286)&gt;1,"",MAX(E$1:E285)+1),"")</f>
        <v/>
      </c>
      <c r="F286" s="6" t="s">
        <v>20</v>
      </c>
      <c r="G286" s="4" t="str">
        <f ca="1">IF(K286&lt;&gt;"",IF(COUNTIF(OFFSET(INDIRECT(ADDRESS(MIN(K:K),8),1),0,0,ROW(H286)-MIN(K:K)+1),H286)&gt;1,"",MAX(G$1:G285)+1),"")</f>
        <v/>
      </c>
      <c r="H286" s="6" t="s">
        <v>387</v>
      </c>
      <c r="I286" s="7" t="s">
        <v>388</v>
      </c>
      <c r="J286" s="1">
        <f>IF(D286=listes!$B$5,ROW(D286),"")</f>
        <v>286</v>
      </c>
      <c r="K286" s="1" t="str">
        <f>IF(AND(D286=listes!$B$5,F286=listes!$C$5),ROW(H286),"")</f>
        <v/>
      </c>
    </row>
    <row r="287" spans="1:11" ht="21.4" customHeight="1" x14ac:dyDescent="0.55000000000000004">
      <c r="A287" s="22">
        <v>371</v>
      </c>
      <c r="B287" s="11" t="s">
        <v>31</v>
      </c>
      <c r="C287" s="4" t="str">
        <f>IF(COUNTIF(D$1:D286,D287)&gt;0,"",MAX(C$1:C286)+1)</f>
        <v/>
      </c>
      <c r="D287" s="6" t="s">
        <v>8</v>
      </c>
      <c r="E287" s="4" t="str">
        <f ca="1">IF(J287&lt;&gt;"",IF(COUNTIF(OFFSET(INDIRECT(ADDRESS(MIN(J:J),6),1),0,0,ROW(F287)-MIN(J:J)+1),F287)&gt;1,"",MAX(E$1:E286)+1),"")</f>
        <v/>
      </c>
      <c r="F287" s="6" t="s">
        <v>20</v>
      </c>
      <c r="G287" s="4" t="str">
        <f ca="1">IF(K287&lt;&gt;"",IF(COUNTIF(OFFSET(INDIRECT(ADDRESS(MIN(K:K),8),1),0,0,ROW(H287)-MIN(K:K)+1),H287)&gt;1,"",MAX(G$1:G286)+1),"")</f>
        <v/>
      </c>
      <c r="H287" s="6" t="s">
        <v>32</v>
      </c>
      <c r="I287" s="7" t="s">
        <v>33</v>
      </c>
      <c r="J287" s="1">
        <f>IF(D287=listes!$B$5,ROW(D287),"")</f>
        <v>287</v>
      </c>
      <c r="K287" s="1" t="str">
        <f>IF(AND(D287=listes!$B$5,F287=listes!$C$5),ROW(H287),"")</f>
        <v/>
      </c>
    </row>
    <row r="288" spans="1:11" ht="21.4" customHeight="1" x14ac:dyDescent="0.55000000000000004">
      <c r="A288" s="22">
        <v>599</v>
      </c>
      <c r="B288" s="11" t="s">
        <v>415</v>
      </c>
      <c r="C288" s="4" t="str">
        <f>IF(COUNTIF(D$1:D287,D288)&gt;0,"",MAX(C$1:C287)+1)</f>
        <v/>
      </c>
      <c r="D288" s="6" t="s">
        <v>8</v>
      </c>
      <c r="E288" s="4" t="str">
        <f ca="1">IF(J288&lt;&gt;"",IF(COUNTIF(OFFSET(INDIRECT(ADDRESS(MIN(J:J),6),1),0,0,ROW(F288)-MIN(J:J)+1),F288)&gt;1,"",MAX(E$1:E287)+1),"")</f>
        <v/>
      </c>
      <c r="F288" s="6" t="s">
        <v>20</v>
      </c>
      <c r="G288" s="4" t="str">
        <f ca="1">IF(K288&lt;&gt;"",IF(COUNTIF(OFFSET(INDIRECT(ADDRESS(MIN(K:K),8),1),0,0,ROW(H288)-MIN(K:K)+1),H288)&gt;1,"",MAX(G$1:G287)+1),"")</f>
        <v/>
      </c>
      <c r="H288" s="6" t="s">
        <v>416</v>
      </c>
      <c r="I288" s="7" t="s">
        <v>417</v>
      </c>
      <c r="J288" s="1">
        <f>IF(D288=listes!$B$5,ROW(D288),"")</f>
        <v>288</v>
      </c>
      <c r="K288" s="1" t="str">
        <f>IF(AND(D288=listes!$B$5,F288=listes!$C$5),ROW(H288),"")</f>
        <v/>
      </c>
    </row>
    <row r="289" spans="1:11" ht="21.4" customHeight="1" x14ac:dyDescent="0.55000000000000004">
      <c r="A289" s="22">
        <v>604</v>
      </c>
      <c r="B289" s="11" t="s">
        <v>430</v>
      </c>
      <c r="C289" s="4" t="str">
        <f>IF(COUNTIF(D$1:D288,D289)&gt;0,"",MAX(C$1:C288)+1)</f>
        <v/>
      </c>
      <c r="D289" s="6" t="s">
        <v>8</v>
      </c>
      <c r="E289" s="4" t="str">
        <f ca="1">IF(J289&lt;&gt;"",IF(COUNTIF(OFFSET(INDIRECT(ADDRESS(MIN(J:J),6),1),0,0,ROW(F289)-MIN(J:J)+1),F289)&gt;1,"",MAX(E$1:E288)+1),"")</f>
        <v/>
      </c>
      <c r="F289" s="6" t="s">
        <v>20</v>
      </c>
      <c r="G289" s="4" t="str">
        <f ca="1">IF(K289&lt;&gt;"",IF(COUNTIF(OFFSET(INDIRECT(ADDRESS(MIN(K:K),8),1),0,0,ROW(H289)-MIN(K:K)+1),H289)&gt;1,"",MAX(G$1:G288)+1),"")</f>
        <v/>
      </c>
      <c r="H289" s="6" t="s">
        <v>431</v>
      </c>
      <c r="I289" s="7" t="s">
        <v>432</v>
      </c>
      <c r="J289" s="1">
        <f>IF(D289=listes!$B$5,ROW(D289),"")</f>
        <v>289</v>
      </c>
      <c r="K289" s="1" t="str">
        <f>IF(AND(D289=listes!$B$5,F289=listes!$C$5),ROW(H289),"")</f>
        <v/>
      </c>
    </row>
    <row r="290" spans="1:11" ht="21.4" customHeight="1" x14ac:dyDescent="0.55000000000000004">
      <c r="A290" s="22">
        <v>372</v>
      </c>
      <c r="B290" s="11" t="s">
        <v>34</v>
      </c>
      <c r="C290" s="4" t="str">
        <f>IF(COUNTIF(D$1:D289,D290)&gt;0,"",MAX(C$1:C289)+1)</f>
        <v/>
      </c>
      <c r="D290" s="6" t="s">
        <v>8</v>
      </c>
      <c r="E290" s="4" t="str">
        <f ca="1">IF(J290&lt;&gt;"",IF(COUNTIF(OFFSET(INDIRECT(ADDRESS(MIN(J:J),6),1),0,0,ROW(F290)-MIN(J:J)+1),F290)&gt;1,"",MAX(E$1:E289)+1),"")</f>
        <v/>
      </c>
      <c r="F290" s="6" t="s">
        <v>20</v>
      </c>
      <c r="G290" s="4" t="str">
        <f ca="1">IF(K290&lt;&gt;"",IF(COUNTIF(OFFSET(INDIRECT(ADDRESS(MIN(K:K),8),1),0,0,ROW(H290)-MIN(K:K)+1),H290)&gt;1,"",MAX(G$1:G289)+1),"")</f>
        <v/>
      </c>
      <c r="H290" s="6" t="s">
        <v>35</v>
      </c>
      <c r="I290" s="7" t="s">
        <v>36</v>
      </c>
      <c r="J290" s="1">
        <f>IF(D290=listes!$B$5,ROW(D290),"")</f>
        <v>290</v>
      </c>
      <c r="K290" s="1" t="str">
        <f>IF(AND(D290=listes!$B$5,F290=listes!$C$5),ROW(H290),"")</f>
        <v/>
      </c>
    </row>
    <row r="291" spans="1:11" ht="21.4" customHeight="1" x14ac:dyDescent="0.55000000000000004">
      <c r="A291" s="22">
        <v>429</v>
      </c>
      <c r="B291" s="11" t="s">
        <v>109</v>
      </c>
      <c r="C291" s="4" t="str">
        <f>IF(COUNTIF(D$1:D290,D291)&gt;0,"",MAX(C$1:C290)+1)</f>
        <v/>
      </c>
      <c r="D291" s="6" t="s">
        <v>8</v>
      </c>
      <c r="E291" s="4" t="str">
        <f ca="1">IF(J291&lt;&gt;"",IF(COUNTIF(OFFSET(INDIRECT(ADDRESS(MIN(J:J),6),1),0,0,ROW(F291)-MIN(J:J)+1),F291)&gt;1,"",MAX(E$1:E290)+1),"")</f>
        <v/>
      </c>
      <c r="F291" s="6" t="s">
        <v>20</v>
      </c>
      <c r="G291" s="4" t="str">
        <f ca="1">IF(K291&lt;&gt;"",IF(COUNTIF(OFFSET(INDIRECT(ADDRESS(MIN(K:K),8),1),0,0,ROW(H291)-MIN(K:K)+1),H291)&gt;1,"",MAX(G$1:G290)+1),"")</f>
        <v/>
      </c>
      <c r="H291" s="6" t="s">
        <v>110</v>
      </c>
      <c r="I291" s="7" t="s">
        <v>111</v>
      </c>
      <c r="J291" s="1">
        <f>IF(D291=listes!$B$5,ROW(D291),"")</f>
        <v>291</v>
      </c>
      <c r="K291" s="1" t="str">
        <f>IF(AND(D291=listes!$B$5,F291=listes!$C$5),ROW(H291),"")</f>
        <v/>
      </c>
    </row>
    <row r="292" spans="1:11" ht="21.4" customHeight="1" x14ac:dyDescent="0.55000000000000004">
      <c r="A292" s="22">
        <v>581</v>
      </c>
      <c r="B292" s="11" t="s">
        <v>384</v>
      </c>
      <c r="C292" s="4" t="str">
        <f>IF(COUNTIF(D$1:D291,D292)&gt;0,"",MAX(C$1:C291)+1)</f>
        <v/>
      </c>
      <c r="D292" s="6" t="s">
        <v>8</v>
      </c>
      <c r="E292" s="4" t="str">
        <f ca="1">IF(J292&lt;&gt;"",IF(COUNTIF(OFFSET(INDIRECT(ADDRESS(MIN(J:J),6),1),0,0,ROW(F292)-MIN(J:J)+1),F292)&gt;1,"",MAX(E$1:E291)+1),"")</f>
        <v/>
      </c>
      <c r="F292" s="6" t="s">
        <v>20</v>
      </c>
      <c r="G292" s="4" t="str">
        <f ca="1">IF(K292&lt;&gt;"",IF(COUNTIF(OFFSET(INDIRECT(ADDRESS(MIN(K:K),8),1),0,0,ROW(H292)-MIN(K:K)+1),H292)&gt;1,"",MAX(G$1:G291)+1),"")</f>
        <v/>
      </c>
      <c r="H292" s="6" t="s">
        <v>110</v>
      </c>
      <c r="I292" s="7" t="s">
        <v>385</v>
      </c>
      <c r="J292" s="1">
        <f>IF(D292=listes!$B$5,ROW(D292),"")</f>
        <v>292</v>
      </c>
      <c r="K292" s="1" t="str">
        <f>IF(AND(D292=listes!$B$5,F292=listes!$C$5),ROW(H292),"")</f>
        <v/>
      </c>
    </row>
    <row r="293" spans="1:11" ht="21.4" customHeight="1" x14ac:dyDescent="0.55000000000000004">
      <c r="A293" s="22">
        <v>432</v>
      </c>
      <c r="B293" s="11" t="s">
        <v>118</v>
      </c>
      <c r="C293" s="4" t="str">
        <f>IF(COUNTIF(D$1:D292,D293)&gt;0,"",MAX(C$1:C292)+1)</f>
        <v/>
      </c>
      <c r="D293" s="6" t="s">
        <v>8</v>
      </c>
      <c r="E293" s="4" t="str">
        <f ca="1">IF(J293&lt;&gt;"",IF(COUNTIF(OFFSET(INDIRECT(ADDRESS(MIN(J:J),6),1),0,0,ROW(F293)-MIN(J:J)+1),F293)&gt;1,"",MAX(E$1:E292)+1),"")</f>
        <v/>
      </c>
      <c r="F293" s="6" t="s">
        <v>20</v>
      </c>
      <c r="G293" s="4" t="str">
        <f ca="1">IF(K293&lt;&gt;"",IF(COUNTIF(OFFSET(INDIRECT(ADDRESS(MIN(K:K),8),1),0,0,ROW(H293)-MIN(K:K)+1),H293)&gt;1,"",MAX(G$1:G292)+1),"")</f>
        <v/>
      </c>
      <c r="H293" s="6" t="s">
        <v>119</v>
      </c>
      <c r="I293" s="7" t="s">
        <v>120</v>
      </c>
      <c r="J293" s="1">
        <f>IF(D293=listes!$B$5,ROW(D293),"")</f>
        <v>293</v>
      </c>
      <c r="K293" s="1" t="str">
        <f>IF(AND(D293=listes!$B$5,F293=listes!$C$5),ROW(H293),"")</f>
        <v/>
      </c>
    </row>
    <row r="294" spans="1:11" ht="21.4" customHeight="1" x14ac:dyDescent="0.55000000000000004">
      <c r="A294" s="22">
        <v>418</v>
      </c>
      <c r="B294" s="11" t="s">
        <v>81</v>
      </c>
      <c r="C294" s="4" t="str">
        <f>IF(COUNTIF(D$1:D293,D294)&gt;0,"",MAX(C$1:C293)+1)</f>
        <v/>
      </c>
      <c r="D294" s="6" t="s">
        <v>8</v>
      </c>
      <c r="E294" s="4" t="str">
        <f ca="1">IF(J294&lt;&gt;"",IF(COUNTIF(OFFSET(INDIRECT(ADDRESS(MIN(J:J),6),1),0,0,ROW(F294)-MIN(J:J)+1),F294)&gt;1,"",MAX(E$1:E293)+1),"")</f>
        <v/>
      </c>
      <c r="F294" s="6" t="s">
        <v>20</v>
      </c>
      <c r="G294" s="4" t="str">
        <f ca="1">IF(K294&lt;&gt;"",IF(COUNTIF(OFFSET(INDIRECT(ADDRESS(MIN(K:K),8),1),0,0,ROW(H294)-MIN(K:K)+1),H294)&gt;1,"",MAX(G$1:G293)+1),"")</f>
        <v/>
      </c>
      <c r="H294" s="6" t="s">
        <v>82</v>
      </c>
      <c r="I294" s="7" t="s">
        <v>83</v>
      </c>
      <c r="J294" s="1">
        <f>IF(D294=listes!$B$5,ROW(D294),"")</f>
        <v>294</v>
      </c>
      <c r="K294" s="1" t="str">
        <f>IF(AND(D294=listes!$B$5,F294=listes!$C$5),ROW(H294),"")</f>
        <v/>
      </c>
    </row>
    <row r="295" spans="1:11" ht="21.4" customHeight="1" x14ac:dyDescent="0.55000000000000004">
      <c r="A295" s="22">
        <v>578</v>
      </c>
      <c r="B295" s="11" t="s">
        <v>376</v>
      </c>
      <c r="C295" s="4" t="str">
        <f>IF(COUNTIF(D$1:D294,D295)&gt;0,"",MAX(C$1:C294)+1)</f>
        <v/>
      </c>
      <c r="D295" s="6" t="s">
        <v>8</v>
      </c>
      <c r="E295" s="4" t="str">
        <f ca="1">IF(J295&lt;&gt;"",IF(COUNTIF(OFFSET(INDIRECT(ADDRESS(MIN(J:J),6),1),0,0,ROW(F295)-MIN(J:J)+1),F295)&gt;1,"",MAX(E$1:E294)+1),"")</f>
        <v/>
      </c>
      <c r="F295" s="6" t="s">
        <v>20</v>
      </c>
      <c r="G295" s="4" t="str">
        <f ca="1">IF(K295&lt;&gt;"",IF(COUNTIF(OFFSET(INDIRECT(ADDRESS(MIN(K:K),8),1),0,0,ROW(H295)-MIN(K:K)+1),H295)&gt;1,"",MAX(G$1:G294)+1),"")</f>
        <v/>
      </c>
      <c r="H295" s="6" t="s">
        <v>377</v>
      </c>
      <c r="I295" s="7" t="s">
        <v>378</v>
      </c>
      <c r="J295" s="1">
        <f>IF(D295=listes!$B$5,ROW(D295),"")</f>
        <v>295</v>
      </c>
      <c r="K295" s="1" t="str">
        <f>IF(AND(D295=listes!$B$5,F295=listes!$C$5),ROW(H295),"")</f>
        <v/>
      </c>
    </row>
    <row r="296" spans="1:11" ht="21.4" customHeight="1" x14ac:dyDescent="0.55000000000000004">
      <c r="A296" s="22">
        <v>430</v>
      </c>
      <c r="B296" s="11" t="s">
        <v>112</v>
      </c>
      <c r="C296" s="4" t="str">
        <f>IF(COUNTIF(D$1:D295,D296)&gt;0,"",MAX(C$1:C295)+1)</f>
        <v/>
      </c>
      <c r="D296" s="6" t="s">
        <v>8</v>
      </c>
      <c r="E296" s="4" t="str">
        <f ca="1">IF(J296&lt;&gt;"",IF(COUNTIF(OFFSET(INDIRECT(ADDRESS(MIN(J:J),6),1),0,0,ROW(F296)-MIN(J:J)+1),F296)&gt;1,"",MAX(E$1:E295)+1),"")</f>
        <v/>
      </c>
      <c r="F296" s="6" t="s">
        <v>20</v>
      </c>
      <c r="G296" s="4" t="str">
        <f ca="1">IF(K296&lt;&gt;"",IF(COUNTIF(OFFSET(INDIRECT(ADDRESS(MIN(K:K),8),1),0,0,ROW(H296)-MIN(K:K)+1),H296)&gt;1,"",MAX(G$1:G295)+1),"")</f>
        <v/>
      </c>
      <c r="H296" s="6" t="s">
        <v>113</v>
      </c>
      <c r="I296" s="7" t="s">
        <v>114</v>
      </c>
      <c r="J296" s="1">
        <f>IF(D296=listes!$B$5,ROW(D296),"")</f>
        <v>296</v>
      </c>
      <c r="K296" s="1" t="str">
        <f>IF(AND(D296=listes!$B$5,F296=listes!$C$5),ROW(H296),"")</f>
        <v/>
      </c>
    </row>
    <row r="297" spans="1:11" ht="21.4" customHeight="1" x14ac:dyDescent="0.55000000000000004">
      <c r="A297" s="22">
        <v>365</v>
      </c>
      <c r="B297" s="11" t="s">
        <v>19</v>
      </c>
      <c r="C297" s="4" t="str">
        <f>IF(COUNTIF(D$1:D296,D297)&gt;0,"",MAX(C$1:C296)+1)</f>
        <v/>
      </c>
      <c r="D297" s="6" t="s">
        <v>8</v>
      </c>
      <c r="E297" s="4" t="str">
        <f ca="1">IF(J297&lt;&gt;"",IF(COUNTIF(OFFSET(INDIRECT(ADDRESS(MIN(J:J),6),1),0,0,ROW(F297)-MIN(J:J)+1),F297)&gt;1,"",MAX(E$1:E296)+1),"")</f>
        <v/>
      </c>
      <c r="F297" s="6" t="s">
        <v>20</v>
      </c>
      <c r="G297" s="4" t="str">
        <f ca="1">IF(K297&lt;&gt;"",IF(COUNTIF(OFFSET(INDIRECT(ADDRESS(MIN(K:K),8),1),0,0,ROW(H297)-MIN(K:K)+1),H297)&gt;1,"",MAX(G$1:G296)+1),"")</f>
        <v/>
      </c>
      <c r="H297" s="6" t="s">
        <v>21</v>
      </c>
      <c r="I297" s="7" t="s">
        <v>22</v>
      </c>
      <c r="J297" s="1">
        <f>IF(D297=listes!$B$5,ROW(D297),"")</f>
        <v>297</v>
      </c>
      <c r="K297" s="1" t="str">
        <f>IF(AND(D297=listes!$B$5,F297=listes!$C$5),ROW(H297),"")</f>
        <v/>
      </c>
    </row>
    <row r="298" spans="1:11" ht="21.4" customHeight="1" x14ac:dyDescent="0.55000000000000004">
      <c r="A298" s="22">
        <v>431</v>
      </c>
      <c r="B298" s="11" t="s">
        <v>115</v>
      </c>
      <c r="C298" s="4" t="str">
        <f>IF(COUNTIF(D$1:D297,D298)&gt;0,"",MAX(C$1:C297)+1)</f>
        <v/>
      </c>
      <c r="D298" s="6" t="s">
        <v>8</v>
      </c>
      <c r="E298" s="4" t="str">
        <f ca="1">IF(J298&lt;&gt;"",IF(COUNTIF(OFFSET(INDIRECT(ADDRESS(MIN(J:J),6),1),0,0,ROW(F298)-MIN(J:J)+1),F298)&gt;1,"",MAX(E$1:E297)+1),"")</f>
        <v/>
      </c>
      <c r="F298" s="6" t="s">
        <v>20</v>
      </c>
      <c r="G298" s="4" t="str">
        <f ca="1">IF(K298&lt;&gt;"",IF(COUNTIF(OFFSET(INDIRECT(ADDRESS(MIN(K:K),8),1),0,0,ROW(H298)-MIN(K:K)+1),H298)&gt;1,"",MAX(G$1:G297)+1),"")</f>
        <v/>
      </c>
      <c r="H298" s="6" t="s">
        <v>116</v>
      </c>
      <c r="I298" s="7" t="s">
        <v>117</v>
      </c>
      <c r="J298" s="1">
        <f>IF(D298=listes!$B$5,ROW(D298),"")</f>
        <v>298</v>
      </c>
      <c r="K298" s="1" t="str">
        <f>IF(AND(D298=listes!$B$5,F298=listes!$C$5),ROW(H298),"")</f>
        <v/>
      </c>
    </row>
    <row r="299" spans="1:11" ht="21.4" customHeight="1" x14ac:dyDescent="0.55000000000000004">
      <c r="A299" s="22">
        <v>387</v>
      </c>
      <c r="B299" s="11" t="s">
        <v>54</v>
      </c>
      <c r="C299" s="4" t="str">
        <f>IF(COUNTIF(D$1:D298,D299)&gt;0,"",MAX(C$1:C298)+1)</f>
        <v/>
      </c>
      <c r="D299" s="6" t="s">
        <v>8</v>
      </c>
      <c r="E299" s="4" t="str">
        <f ca="1">IF(J299&lt;&gt;"",IF(COUNTIF(OFFSET(INDIRECT(ADDRESS(MIN(J:J),6),1),0,0,ROW(F299)-MIN(J:J)+1),F299)&gt;1,"",MAX(E$1:E298)+1),"")</f>
        <v/>
      </c>
      <c r="F299" s="6" t="s">
        <v>20</v>
      </c>
      <c r="G299" s="4" t="str">
        <f ca="1">IF(K299&lt;&gt;"",IF(COUNTIF(OFFSET(INDIRECT(ADDRESS(MIN(K:K),8),1),0,0,ROW(H299)-MIN(K:K)+1),H299)&gt;1,"",MAX(G$1:G298)+1),"")</f>
        <v/>
      </c>
      <c r="H299" s="6" t="s">
        <v>17</v>
      </c>
      <c r="I299" s="7" t="s">
        <v>55</v>
      </c>
      <c r="J299" s="1">
        <f>IF(D299=listes!$B$5,ROW(D299),"")</f>
        <v>299</v>
      </c>
      <c r="K299" s="1" t="str">
        <f>IF(AND(D299=listes!$B$5,F299=listes!$C$5),ROW(H299),"")</f>
        <v/>
      </c>
    </row>
    <row r="300" spans="1:11" ht="21.4" customHeight="1" x14ac:dyDescent="0.55000000000000004">
      <c r="A300" s="22">
        <v>400</v>
      </c>
      <c r="B300" s="11" t="s">
        <v>59</v>
      </c>
      <c r="C300" s="4" t="str">
        <f>IF(COUNTIF(D$1:D299,D300)&gt;0,"",MAX(C$1:C299)+1)</f>
        <v/>
      </c>
      <c r="D300" s="6" t="s">
        <v>8</v>
      </c>
      <c r="E300" s="4" t="str">
        <f ca="1">IF(J300&lt;&gt;"",IF(COUNTIF(OFFSET(INDIRECT(ADDRESS(MIN(J:J),6),1),0,0,ROW(F300)-MIN(J:J)+1),F300)&gt;1,"",MAX(E$1:E299)+1),"")</f>
        <v/>
      </c>
      <c r="F300" s="6" t="s">
        <v>20</v>
      </c>
      <c r="G300" s="4" t="str">
        <f ca="1">IF(K300&lt;&gt;"",IF(COUNTIF(OFFSET(INDIRECT(ADDRESS(MIN(K:K),8),1),0,0,ROW(H300)-MIN(K:K)+1),H300)&gt;1,"",MAX(G$1:G299)+1),"")</f>
        <v/>
      </c>
      <c r="H300" s="6" t="s">
        <v>17</v>
      </c>
      <c r="I300" s="7" t="s">
        <v>60</v>
      </c>
      <c r="J300" s="1">
        <f>IF(D300=listes!$B$5,ROW(D300),"")</f>
        <v>300</v>
      </c>
      <c r="K300" s="1" t="str">
        <f>IF(AND(D300=listes!$B$5,F300=listes!$C$5),ROW(H300),"")</f>
        <v/>
      </c>
    </row>
    <row r="301" spans="1:11" ht="21.4" customHeight="1" x14ac:dyDescent="0.55000000000000004">
      <c r="A301" s="22">
        <v>401</v>
      </c>
      <c r="B301" s="11" t="s">
        <v>61</v>
      </c>
      <c r="C301" s="4" t="str">
        <f>IF(COUNTIF(D$1:D300,D301)&gt;0,"",MAX(C$1:C300)+1)</f>
        <v/>
      </c>
      <c r="D301" s="6" t="s">
        <v>8</v>
      </c>
      <c r="E301" s="4" t="str">
        <f ca="1">IF(J301&lt;&gt;"",IF(COUNTIF(OFFSET(INDIRECT(ADDRESS(MIN(J:J),6),1),0,0,ROW(F301)-MIN(J:J)+1),F301)&gt;1,"",MAX(E$1:E300)+1),"")</f>
        <v/>
      </c>
      <c r="F301" s="6" t="s">
        <v>20</v>
      </c>
      <c r="G301" s="4" t="str">
        <f ca="1">IF(K301&lt;&gt;"",IF(COUNTIF(OFFSET(INDIRECT(ADDRESS(MIN(K:K),8),1),0,0,ROW(H301)-MIN(K:K)+1),H301)&gt;1,"",MAX(G$1:G300)+1),"")</f>
        <v/>
      </c>
      <c r="H301" s="6" t="s">
        <v>17</v>
      </c>
      <c r="I301" s="7" t="s">
        <v>62</v>
      </c>
      <c r="J301" s="1">
        <f>IF(D301=listes!$B$5,ROW(D301),"")</f>
        <v>301</v>
      </c>
      <c r="K301" s="1" t="str">
        <f>IF(AND(D301=listes!$B$5,F301=listes!$C$5),ROW(H301),"")</f>
        <v/>
      </c>
    </row>
    <row r="302" spans="1:11" ht="21.4" customHeight="1" x14ac:dyDescent="0.55000000000000004">
      <c r="A302" s="22">
        <v>412</v>
      </c>
      <c r="B302" s="11" t="s">
        <v>75</v>
      </c>
      <c r="C302" s="4" t="str">
        <f>IF(COUNTIF(D$1:D301,D302)&gt;0,"",MAX(C$1:C301)+1)</f>
        <v/>
      </c>
      <c r="D302" s="6" t="s">
        <v>8</v>
      </c>
      <c r="E302" s="4" t="str">
        <f ca="1">IF(J302&lt;&gt;"",IF(COUNTIF(OFFSET(INDIRECT(ADDRESS(MIN(J:J),6),1),0,0,ROW(F302)-MIN(J:J)+1),F302)&gt;1,"",MAX(E$1:E301)+1),"")</f>
        <v/>
      </c>
      <c r="F302" s="6" t="s">
        <v>20</v>
      </c>
      <c r="G302" s="4" t="str">
        <f ca="1">IF(K302&lt;&gt;"",IF(COUNTIF(OFFSET(INDIRECT(ADDRESS(MIN(K:K),8),1),0,0,ROW(H302)-MIN(K:K)+1),H302)&gt;1,"",MAX(G$1:G301)+1),"")</f>
        <v/>
      </c>
      <c r="H302" s="6" t="s">
        <v>17</v>
      </c>
      <c r="I302" s="7" t="s">
        <v>76</v>
      </c>
      <c r="J302" s="1">
        <f>IF(D302=listes!$B$5,ROW(D302),"")</f>
        <v>302</v>
      </c>
      <c r="K302" s="1" t="str">
        <f>IF(AND(D302=listes!$B$5,F302=listes!$C$5),ROW(H302),"")</f>
        <v/>
      </c>
    </row>
    <row r="303" spans="1:11" ht="21.4" customHeight="1" x14ac:dyDescent="0.55000000000000004">
      <c r="A303" s="22">
        <v>413</v>
      </c>
      <c r="B303" s="11" t="s">
        <v>77</v>
      </c>
      <c r="C303" s="4" t="str">
        <f>IF(COUNTIF(D$1:D302,D303)&gt;0,"",MAX(C$1:C302)+1)</f>
        <v/>
      </c>
      <c r="D303" s="6" t="s">
        <v>8</v>
      </c>
      <c r="E303" s="4" t="str">
        <f ca="1">IF(J303&lt;&gt;"",IF(COUNTIF(OFFSET(INDIRECT(ADDRESS(MIN(J:J),6),1),0,0,ROW(F303)-MIN(J:J)+1),F303)&gt;1,"",MAX(E$1:E302)+1),"")</f>
        <v/>
      </c>
      <c r="F303" s="6" t="s">
        <v>20</v>
      </c>
      <c r="G303" s="4" t="str">
        <f ca="1">IF(K303&lt;&gt;"",IF(COUNTIF(OFFSET(INDIRECT(ADDRESS(MIN(K:K),8),1),0,0,ROW(H303)-MIN(K:K)+1),H303)&gt;1,"",MAX(G$1:G302)+1),"")</f>
        <v/>
      </c>
      <c r="H303" s="6" t="s">
        <v>17</v>
      </c>
      <c r="I303" s="7" t="s">
        <v>78</v>
      </c>
      <c r="J303" s="1">
        <f>IF(D303=listes!$B$5,ROW(D303),"")</f>
        <v>303</v>
      </c>
      <c r="K303" s="1" t="str">
        <f>IF(AND(D303=listes!$B$5,F303=listes!$C$5),ROW(H303),"")</f>
        <v/>
      </c>
    </row>
    <row r="304" spans="1:11" ht="21.4" customHeight="1" x14ac:dyDescent="0.55000000000000004">
      <c r="A304" s="22">
        <v>419</v>
      </c>
      <c r="B304" s="11" t="s">
        <v>84</v>
      </c>
      <c r="C304" s="4" t="str">
        <f>IF(COUNTIF(D$1:D303,D304)&gt;0,"",MAX(C$1:C303)+1)</f>
        <v/>
      </c>
      <c r="D304" s="6" t="s">
        <v>8</v>
      </c>
      <c r="E304" s="4" t="str">
        <f ca="1">IF(J304&lt;&gt;"",IF(COUNTIF(OFFSET(INDIRECT(ADDRESS(MIN(J:J),6),1),0,0,ROW(F304)-MIN(J:J)+1),F304)&gt;1,"",MAX(E$1:E303)+1),"")</f>
        <v/>
      </c>
      <c r="F304" s="6" t="s">
        <v>20</v>
      </c>
      <c r="G304" s="4" t="str">
        <f ca="1">IF(K304&lt;&gt;"",IF(COUNTIF(OFFSET(INDIRECT(ADDRESS(MIN(K:K),8),1),0,0,ROW(H304)-MIN(K:K)+1),H304)&gt;1,"",MAX(G$1:G303)+1),"")</f>
        <v/>
      </c>
      <c r="H304" s="6" t="s">
        <v>17</v>
      </c>
      <c r="I304" s="7" t="s">
        <v>55</v>
      </c>
      <c r="J304" s="1">
        <f>IF(D304=listes!$B$5,ROW(D304),"")</f>
        <v>304</v>
      </c>
      <c r="K304" s="1" t="str">
        <f>IF(AND(D304=listes!$B$5,F304=listes!$C$5),ROW(H304),"")</f>
        <v/>
      </c>
    </row>
    <row r="305" spans="1:11" ht="21.4" customHeight="1" x14ac:dyDescent="0.55000000000000004">
      <c r="A305" s="22">
        <v>421</v>
      </c>
      <c r="B305" s="11" t="s">
        <v>88</v>
      </c>
      <c r="C305" s="4" t="str">
        <f>IF(COUNTIF(D$1:D304,D305)&gt;0,"",MAX(C$1:C304)+1)</f>
        <v/>
      </c>
      <c r="D305" s="6" t="s">
        <v>8</v>
      </c>
      <c r="E305" s="4" t="str">
        <f ca="1">IF(J305&lt;&gt;"",IF(COUNTIF(OFFSET(INDIRECT(ADDRESS(MIN(J:J),6),1),0,0,ROW(F305)-MIN(J:J)+1),F305)&gt;1,"",MAX(E$1:E304)+1),"")</f>
        <v/>
      </c>
      <c r="F305" s="6" t="s">
        <v>20</v>
      </c>
      <c r="G305" s="4" t="str">
        <f ca="1">IF(K305&lt;&gt;"",IF(COUNTIF(OFFSET(INDIRECT(ADDRESS(MIN(K:K),8),1),0,0,ROW(H305)-MIN(K:K)+1),H305)&gt;1,"",MAX(G$1:G304)+1),"")</f>
        <v/>
      </c>
      <c r="H305" s="6" t="s">
        <v>17</v>
      </c>
      <c r="I305" s="7" t="s">
        <v>89</v>
      </c>
      <c r="J305" s="1">
        <f>IF(D305=listes!$B$5,ROW(D305),"")</f>
        <v>305</v>
      </c>
      <c r="K305" s="1" t="str">
        <f>IF(AND(D305=listes!$B$5,F305=listes!$C$5),ROW(H305),"")</f>
        <v/>
      </c>
    </row>
    <row r="306" spans="1:11" ht="21.4" customHeight="1" x14ac:dyDescent="0.55000000000000004">
      <c r="A306" s="22">
        <v>422</v>
      </c>
      <c r="B306" s="11" t="s">
        <v>90</v>
      </c>
      <c r="C306" s="4" t="str">
        <f>IF(COUNTIF(D$1:D305,D306)&gt;0,"",MAX(C$1:C305)+1)</f>
        <v/>
      </c>
      <c r="D306" s="6" t="s">
        <v>8</v>
      </c>
      <c r="E306" s="4" t="str">
        <f ca="1">IF(J306&lt;&gt;"",IF(COUNTIF(OFFSET(INDIRECT(ADDRESS(MIN(J:J),6),1),0,0,ROW(F306)-MIN(J:J)+1),F306)&gt;1,"",MAX(E$1:E305)+1),"")</f>
        <v/>
      </c>
      <c r="F306" s="6" t="s">
        <v>20</v>
      </c>
      <c r="G306" s="4" t="str">
        <f ca="1">IF(K306&lt;&gt;"",IF(COUNTIF(OFFSET(INDIRECT(ADDRESS(MIN(K:K),8),1),0,0,ROW(H306)-MIN(K:K)+1),H306)&gt;1,"",MAX(G$1:G305)+1),"")</f>
        <v/>
      </c>
      <c r="H306" s="6" t="s">
        <v>17</v>
      </c>
      <c r="I306" s="7" t="s">
        <v>91</v>
      </c>
      <c r="J306" s="1">
        <f>IF(D306=listes!$B$5,ROW(D306),"")</f>
        <v>306</v>
      </c>
      <c r="K306" s="1" t="str">
        <f>IF(AND(D306=listes!$B$5,F306=listes!$C$5),ROW(H306),"")</f>
        <v/>
      </c>
    </row>
    <row r="307" spans="1:11" ht="21.4" customHeight="1" x14ac:dyDescent="0.55000000000000004">
      <c r="A307" s="22">
        <v>854</v>
      </c>
      <c r="B307" s="11" t="s">
        <v>917</v>
      </c>
      <c r="C307" s="4" t="str">
        <f>IF(COUNTIF(D$1:D306,D307)&gt;0,"",MAX(C$1:C306)+1)</f>
        <v/>
      </c>
      <c r="D307" s="6" t="s">
        <v>8</v>
      </c>
      <c r="E307" s="4">
        <f ca="1">IF(J307&lt;&gt;"",IF(COUNTIF(OFFSET(INDIRECT(ADDRESS(MIN(J:J),6),1),0,0,ROW(F307)-MIN(J:J)+1),F307)&gt;1,"",MAX(E$1:E306)+1),"")</f>
        <v>8</v>
      </c>
      <c r="F307" s="6" t="s">
        <v>487</v>
      </c>
      <c r="G307" s="4" t="str">
        <f ca="1">IF(K307&lt;&gt;"",IF(COUNTIF(OFFSET(INDIRECT(ADDRESS(MIN(K:K),8),1),0,0,ROW(H307)-MIN(K:K)+1),H307)&gt;1,"",MAX(G$1:G306)+1),"")</f>
        <v/>
      </c>
      <c r="H307" s="6" t="s">
        <v>39</v>
      </c>
      <c r="I307" s="7" t="s">
        <v>55</v>
      </c>
      <c r="J307" s="1">
        <f>IF(D307=listes!$B$5,ROW(D307),"")</f>
        <v>307</v>
      </c>
      <c r="K307" s="1" t="str">
        <f>IF(AND(D307=listes!$B$5,F307=listes!$C$5),ROW(H307),"")</f>
        <v/>
      </c>
    </row>
    <row r="308" spans="1:11" ht="21.4" customHeight="1" x14ac:dyDescent="0.55000000000000004">
      <c r="A308" s="22">
        <v>696</v>
      </c>
      <c r="B308" s="11" t="s">
        <v>603</v>
      </c>
      <c r="C308" s="4" t="str">
        <f>IF(COUNTIF(D$1:D307,D308)&gt;0,"",MAX(C$1:C307)+1)</f>
        <v/>
      </c>
      <c r="D308" s="6" t="s">
        <v>8</v>
      </c>
      <c r="E308" s="4" t="str">
        <f ca="1">IF(J308&lt;&gt;"",IF(COUNTIF(OFFSET(INDIRECT(ADDRESS(MIN(J:J),6),1),0,0,ROW(F308)-MIN(J:J)+1),F308)&gt;1,"",MAX(E$1:E307)+1),"")</f>
        <v/>
      </c>
      <c r="F308" s="6" t="s">
        <v>487</v>
      </c>
      <c r="G308" s="4" t="str">
        <f ca="1">IF(K308&lt;&gt;"",IF(COUNTIF(OFFSET(INDIRECT(ADDRESS(MIN(K:K),8),1),0,0,ROW(H308)-MIN(K:K)+1),H308)&gt;1,"",MAX(G$1:G307)+1),"")</f>
        <v/>
      </c>
      <c r="H308" s="6" t="s">
        <v>312</v>
      </c>
      <c r="I308" s="7" t="s">
        <v>55</v>
      </c>
      <c r="J308" s="1">
        <f>IF(D308=listes!$B$5,ROW(D308),"")</f>
        <v>308</v>
      </c>
      <c r="K308" s="1" t="str">
        <f>IF(AND(D308=listes!$B$5,F308=listes!$C$5),ROW(H308),"")</f>
        <v/>
      </c>
    </row>
    <row r="309" spans="1:11" ht="21.4" customHeight="1" x14ac:dyDescent="0.55000000000000004">
      <c r="A309" s="22">
        <v>849</v>
      </c>
      <c r="B309" s="11" t="s">
        <v>912</v>
      </c>
      <c r="C309" s="4" t="str">
        <f>IF(COUNTIF(D$1:D308,D309)&gt;0,"",MAX(C$1:C308)+1)</f>
        <v/>
      </c>
      <c r="D309" s="6" t="s">
        <v>8</v>
      </c>
      <c r="E309" s="4" t="str">
        <f ca="1">IF(J309&lt;&gt;"",IF(COUNTIF(OFFSET(INDIRECT(ADDRESS(MIN(J:J),6),1),0,0,ROW(F309)-MIN(J:J)+1),F309)&gt;1,"",MAX(E$1:E308)+1),"")</f>
        <v/>
      </c>
      <c r="F309" s="6" t="s">
        <v>487</v>
      </c>
      <c r="G309" s="4" t="str">
        <f ca="1">IF(K309&lt;&gt;"",IF(COUNTIF(OFFSET(INDIRECT(ADDRESS(MIN(K:K),8),1),0,0,ROW(H309)-MIN(K:K)+1),H309)&gt;1,"",MAX(G$1:G308)+1),"")</f>
        <v/>
      </c>
      <c r="H309" s="6" t="s">
        <v>312</v>
      </c>
      <c r="I309" s="7" t="s">
        <v>55</v>
      </c>
      <c r="J309" s="1">
        <f>IF(D309=listes!$B$5,ROW(D309),"")</f>
        <v>309</v>
      </c>
      <c r="K309" s="1" t="str">
        <f>IF(AND(D309=listes!$B$5,F309=listes!$C$5),ROW(H309),"")</f>
        <v/>
      </c>
    </row>
    <row r="310" spans="1:11" ht="21.4" customHeight="1" x14ac:dyDescent="0.55000000000000004">
      <c r="A310" s="22">
        <v>855</v>
      </c>
      <c r="B310" s="11" t="s">
        <v>918</v>
      </c>
      <c r="C310" s="4" t="str">
        <f>IF(COUNTIF(D$1:D309,D310)&gt;0,"",MAX(C$1:C309)+1)</f>
        <v/>
      </c>
      <c r="D310" s="6" t="s">
        <v>8</v>
      </c>
      <c r="E310" s="4" t="str">
        <f ca="1">IF(J310&lt;&gt;"",IF(COUNTIF(OFFSET(INDIRECT(ADDRESS(MIN(J:J),6),1),0,0,ROW(F310)-MIN(J:J)+1),F310)&gt;1,"",MAX(E$1:E309)+1),"")</f>
        <v/>
      </c>
      <c r="F310" s="6" t="s">
        <v>487</v>
      </c>
      <c r="G310" s="4" t="str">
        <f ca="1">IF(K310&lt;&gt;"",IF(COUNTIF(OFFSET(INDIRECT(ADDRESS(MIN(K:K),8),1),0,0,ROW(H310)-MIN(K:K)+1),H310)&gt;1,"",MAX(G$1:G309)+1),"")</f>
        <v/>
      </c>
      <c r="H310" s="6" t="s">
        <v>312</v>
      </c>
      <c r="I310" s="7" t="s">
        <v>919</v>
      </c>
      <c r="J310" s="1">
        <f>IF(D310=listes!$B$5,ROW(D310),"")</f>
        <v>310</v>
      </c>
      <c r="K310" s="1" t="str">
        <f>IF(AND(D310=listes!$B$5,F310=listes!$C$5),ROW(H310),"")</f>
        <v/>
      </c>
    </row>
    <row r="311" spans="1:11" ht="21.4" customHeight="1" x14ac:dyDescent="0.55000000000000004">
      <c r="A311" s="22">
        <v>707</v>
      </c>
      <c r="B311" s="11" t="s">
        <v>625</v>
      </c>
      <c r="C311" s="4" t="str">
        <f>IF(COUNTIF(D$1:D310,D311)&gt;0,"",MAX(C$1:C310)+1)</f>
        <v/>
      </c>
      <c r="D311" s="6" t="s">
        <v>8</v>
      </c>
      <c r="E311" s="4" t="str">
        <f ca="1">IF(J311&lt;&gt;"",IF(COUNTIF(OFFSET(INDIRECT(ADDRESS(MIN(J:J),6),1),0,0,ROW(F311)-MIN(J:J)+1),F311)&gt;1,"",MAX(E$1:E310)+1),"")</f>
        <v/>
      </c>
      <c r="F311" s="6" t="s">
        <v>487</v>
      </c>
      <c r="G311" s="4" t="str">
        <f ca="1">IF(K311&lt;&gt;"",IF(COUNTIF(OFFSET(INDIRECT(ADDRESS(MIN(K:K),8),1),0,0,ROW(H311)-MIN(K:K)+1),H311)&gt;1,"",MAX(G$1:G310)+1),"")</f>
        <v/>
      </c>
      <c r="H311" s="6" t="s">
        <v>626</v>
      </c>
      <c r="I311" s="7" t="s">
        <v>55</v>
      </c>
      <c r="J311" s="1">
        <f>IF(D311=listes!$B$5,ROW(D311),"")</f>
        <v>311</v>
      </c>
      <c r="K311" s="1" t="str">
        <f>IF(AND(D311=listes!$B$5,F311=listes!$C$5),ROW(H311),"")</f>
        <v/>
      </c>
    </row>
    <row r="312" spans="1:11" ht="21.4" customHeight="1" x14ac:dyDescent="0.55000000000000004">
      <c r="A312" s="22">
        <v>692</v>
      </c>
      <c r="B312" s="11" t="s">
        <v>603</v>
      </c>
      <c r="C312" s="4" t="str">
        <f>IF(COUNTIF(D$1:D311,D312)&gt;0,"",MAX(C$1:C311)+1)</f>
        <v/>
      </c>
      <c r="D312" s="6" t="s">
        <v>8</v>
      </c>
      <c r="E312" s="4" t="str">
        <f ca="1">IF(J312&lt;&gt;"",IF(COUNTIF(OFFSET(INDIRECT(ADDRESS(MIN(J:J),6),1),0,0,ROW(F312)-MIN(J:J)+1),F312)&gt;1,"",MAX(E$1:E311)+1),"")</f>
        <v/>
      </c>
      <c r="F312" s="6" t="s">
        <v>487</v>
      </c>
      <c r="G312" s="4" t="str">
        <f ca="1">IF(K312&lt;&gt;"",IF(COUNTIF(OFFSET(INDIRECT(ADDRESS(MIN(K:K),8),1),0,0,ROW(H312)-MIN(K:K)+1),H312)&gt;1,"",MAX(G$1:G311)+1),"")</f>
        <v/>
      </c>
      <c r="H312" s="6" t="s">
        <v>372</v>
      </c>
      <c r="I312" s="7" t="s">
        <v>55</v>
      </c>
      <c r="J312" s="1">
        <f>IF(D312=listes!$B$5,ROW(D312),"")</f>
        <v>312</v>
      </c>
      <c r="K312" s="1" t="str">
        <f>IF(AND(D312=listes!$B$5,F312=listes!$C$5),ROW(H312),"")</f>
        <v/>
      </c>
    </row>
    <row r="313" spans="1:11" ht="21.4" customHeight="1" x14ac:dyDescent="0.55000000000000004">
      <c r="A313" s="22">
        <v>850</v>
      </c>
      <c r="B313" s="11" t="s">
        <v>913</v>
      </c>
      <c r="C313" s="4" t="str">
        <f>IF(COUNTIF(D$1:D312,D313)&gt;0,"",MAX(C$1:C312)+1)</f>
        <v/>
      </c>
      <c r="D313" s="6" t="s">
        <v>8</v>
      </c>
      <c r="E313" s="4" t="str">
        <f ca="1">IF(J313&lt;&gt;"",IF(COUNTIF(OFFSET(INDIRECT(ADDRESS(MIN(J:J),6),1),0,0,ROW(F313)-MIN(J:J)+1),F313)&gt;1,"",MAX(E$1:E312)+1),"")</f>
        <v/>
      </c>
      <c r="F313" s="6" t="s">
        <v>487</v>
      </c>
      <c r="G313" s="4" t="str">
        <f ca="1">IF(K313&lt;&gt;"",IF(COUNTIF(OFFSET(INDIRECT(ADDRESS(MIN(K:K),8),1),0,0,ROW(H313)-MIN(K:K)+1),H313)&gt;1,"",MAX(G$1:G312)+1),"")</f>
        <v/>
      </c>
      <c r="H313" s="6" t="s">
        <v>372</v>
      </c>
      <c r="I313" s="7" t="s">
        <v>55</v>
      </c>
      <c r="J313" s="1">
        <f>IF(D313=listes!$B$5,ROW(D313),"")</f>
        <v>313</v>
      </c>
      <c r="K313" s="1" t="str">
        <f>IF(AND(D313=listes!$B$5,F313=listes!$C$5),ROW(H313),"")</f>
        <v/>
      </c>
    </row>
    <row r="314" spans="1:11" ht="21.4" customHeight="1" x14ac:dyDescent="0.55000000000000004">
      <c r="A314" s="22">
        <v>636</v>
      </c>
      <c r="B314" s="11" t="s">
        <v>486</v>
      </c>
      <c r="C314" s="4" t="str">
        <f>IF(COUNTIF(D$1:D313,D314)&gt;0,"",MAX(C$1:C313)+1)</f>
        <v/>
      </c>
      <c r="D314" s="6" t="s">
        <v>8</v>
      </c>
      <c r="E314" s="4" t="str">
        <f ca="1">IF(J314&lt;&gt;"",IF(COUNTIF(OFFSET(INDIRECT(ADDRESS(MIN(J:J),6),1),0,0,ROW(F314)-MIN(J:J)+1),F314)&gt;1,"",MAX(E$1:E313)+1),"")</f>
        <v/>
      </c>
      <c r="F314" s="6" t="s">
        <v>487</v>
      </c>
      <c r="G314" s="4" t="str">
        <f ca="1">IF(K314&lt;&gt;"",IF(COUNTIF(OFFSET(INDIRECT(ADDRESS(MIN(K:K),8),1),0,0,ROW(H314)-MIN(K:K)+1),H314)&gt;1,"",MAX(G$1:G313)+1),"")</f>
        <v/>
      </c>
      <c r="H314" s="6" t="s">
        <v>9</v>
      </c>
      <c r="I314" s="7" t="s">
        <v>488</v>
      </c>
      <c r="J314" s="1">
        <f>IF(D314=listes!$B$5,ROW(D314),"")</f>
        <v>314</v>
      </c>
      <c r="K314" s="1" t="str">
        <f>IF(AND(D314=listes!$B$5,F314=listes!$C$5),ROW(H314),"")</f>
        <v/>
      </c>
    </row>
    <row r="315" spans="1:11" ht="21.4" customHeight="1" x14ac:dyDescent="0.55000000000000004">
      <c r="A315" s="22">
        <v>705</v>
      </c>
      <c r="B315" s="11" t="s">
        <v>622</v>
      </c>
      <c r="C315" s="4" t="str">
        <f>IF(COUNTIF(D$1:D314,D315)&gt;0,"",MAX(C$1:C314)+1)</f>
        <v/>
      </c>
      <c r="D315" s="6" t="s">
        <v>8</v>
      </c>
      <c r="E315" s="4" t="str">
        <f ca="1">IF(J315&lt;&gt;"",IF(COUNTIF(OFFSET(INDIRECT(ADDRESS(MIN(J:J),6),1),0,0,ROW(F315)-MIN(J:J)+1),F315)&gt;1,"",MAX(E$1:E314)+1),"")</f>
        <v/>
      </c>
      <c r="F315" s="6" t="s">
        <v>487</v>
      </c>
      <c r="G315" s="4" t="str">
        <f ca="1">IF(K315&lt;&gt;"",IF(COUNTIF(OFFSET(INDIRECT(ADDRESS(MIN(K:K),8),1),0,0,ROW(H315)-MIN(K:K)+1),H315)&gt;1,"",MAX(G$1:G314)+1),"")</f>
        <v/>
      </c>
      <c r="H315" s="6" t="s">
        <v>623</v>
      </c>
      <c r="I315" s="7" t="s">
        <v>624</v>
      </c>
      <c r="J315" s="1">
        <f>IF(D315=listes!$B$5,ROW(D315),"")</f>
        <v>315</v>
      </c>
      <c r="K315" s="1" t="str">
        <f>IF(AND(D315=listes!$B$5,F315=listes!$C$5),ROW(H315),"")</f>
        <v/>
      </c>
    </row>
    <row r="316" spans="1:11" ht="21.4" customHeight="1" x14ac:dyDescent="0.55000000000000004">
      <c r="A316" s="22">
        <v>645</v>
      </c>
      <c r="B316" s="11" t="s">
        <v>504</v>
      </c>
      <c r="C316" s="4" t="str">
        <f>IF(COUNTIF(D$1:D315,D316)&gt;0,"",MAX(C$1:C315)+1)</f>
        <v/>
      </c>
      <c r="D316" s="6" t="s">
        <v>8</v>
      </c>
      <c r="E316" s="4" t="str">
        <f ca="1">IF(J316&lt;&gt;"",IF(COUNTIF(OFFSET(INDIRECT(ADDRESS(MIN(J:J),6),1),0,0,ROW(F316)-MIN(J:J)+1),F316)&gt;1,"",MAX(E$1:E315)+1),"")</f>
        <v/>
      </c>
      <c r="F316" s="6" t="s">
        <v>487</v>
      </c>
      <c r="G316" s="4" t="str">
        <f ca="1">IF(K316&lt;&gt;"",IF(COUNTIF(OFFSET(INDIRECT(ADDRESS(MIN(K:K),8),1),0,0,ROW(H316)-MIN(K:K)+1),H316)&gt;1,"",MAX(G$1:G315)+1),"")</f>
        <v/>
      </c>
      <c r="H316" s="6" t="s">
        <v>505</v>
      </c>
      <c r="I316" s="7" t="s">
        <v>55</v>
      </c>
      <c r="J316" s="1">
        <f>IF(D316=listes!$B$5,ROW(D316),"")</f>
        <v>316</v>
      </c>
      <c r="K316" s="1" t="str">
        <f>IF(AND(D316=listes!$B$5,F316=listes!$C$5),ROW(H316),"")</f>
        <v/>
      </c>
    </row>
    <row r="317" spans="1:11" ht="21.4" customHeight="1" x14ac:dyDescent="0.55000000000000004">
      <c r="A317" s="22">
        <v>721</v>
      </c>
      <c r="B317" s="11" t="s">
        <v>644</v>
      </c>
      <c r="C317" s="4" t="str">
        <f>IF(COUNTIF(D$1:D316,D317)&gt;0,"",MAX(C$1:C316)+1)</f>
        <v/>
      </c>
      <c r="D317" s="6" t="s">
        <v>8</v>
      </c>
      <c r="E317" s="4" t="str">
        <f ca="1">IF(J317&lt;&gt;"",IF(COUNTIF(OFFSET(INDIRECT(ADDRESS(MIN(J:J),6),1),0,0,ROW(F317)-MIN(J:J)+1),F317)&gt;1,"",MAX(E$1:E316)+1),"")</f>
        <v/>
      </c>
      <c r="F317" s="6" t="s">
        <v>487</v>
      </c>
      <c r="G317" s="4" t="str">
        <f ca="1">IF(K317&lt;&gt;"",IF(COUNTIF(OFFSET(INDIRECT(ADDRESS(MIN(K:K),8),1),0,0,ROW(H317)-MIN(K:K)+1),H317)&gt;1,"",MAX(G$1:G316)+1),"")</f>
        <v/>
      </c>
      <c r="H317" s="6" t="s">
        <v>505</v>
      </c>
      <c r="I317" s="7" t="s">
        <v>55</v>
      </c>
      <c r="J317" s="1">
        <f>IF(D317=listes!$B$5,ROW(D317),"")</f>
        <v>317</v>
      </c>
      <c r="K317" s="1" t="str">
        <f>IF(AND(D317=listes!$B$5,F317=listes!$C$5),ROW(H317),"")</f>
        <v/>
      </c>
    </row>
    <row r="318" spans="1:11" ht="21.4" customHeight="1" x14ac:dyDescent="0.55000000000000004">
      <c r="A318" s="22">
        <v>853</v>
      </c>
      <c r="B318" s="11" t="s">
        <v>915</v>
      </c>
      <c r="C318" s="4" t="str">
        <f>IF(COUNTIF(D$1:D317,D318)&gt;0,"",MAX(C$1:C317)+1)</f>
        <v/>
      </c>
      <c r="D318" s="6" t="s">
        <v>8</v>
      </c>
      <c r="E318" s="4" t="str">
        <f ca="1">IF(J318&lt;&gt;"",IF(COUNTIF(OFFSET(INDIRECT(ADDRESS(MIN(J:J),6),1),0,0,ROW(F318)-MIN(J:J)+1),F318)&gt;1,"",MAX(E$1:E317)+1),"")</f>
        <v/>
      </c>
      <c r="F318" s="6" t="s">
        <v>487</v>
      </c>
      <c r="G318" s="4" t="str">
        <f ca="1">IF(K318&lt;&gt;"",IF(COUNTIF(OFFSET(INDIRECT(ADDRESS(MIN(K:K),8),1),0,0,ROW(H318)-MIN(K:K)+1),H318)&gt;1,"",MAX(G$1:G317)+1),"")</f>
        <v/>
      </c>
      <c r="H318" s="6" t="s">
        <v>916</v>
      </c>
      <c r="I318" s="7" t="s">
        <v>55</v>
      </c>
      <c r="J318" s="1">
        <f>IF(D318=listes!$B$5,ROW(D318),"")</f>
        <v>318</v>
      </c>
      <c r="K318" s="1" t="str">
        <f>IF(AND(D318=listes!$B$5,F318=listes!$C$5),ROW(H318),"")</f>
        <v/>
      </c>
    </row>
    <row r="319" spans="1:11" ht="21.4" customHeight="1" x14ac:dyDescent="0.55000000000000004">
      <c r="A319" s="22">
        <v>702</v>
      </c>
      <c r="B319" s="11" t="s">
        <v>618</v>
      </c>
      <c r="C319" s="4" t="str">
        <f>IF(COUNTIF(D$1:D318,D319)&gt;0,"",MAX(C$1:C318)+1)</f>
        <v/>
      </c>
      <c r="D319" s="6" t="s">
        <v>8</v>
      </c>
      <c r="E319" s="4" t="str">
        <f ca="1">IF(J319&lt;&gt;"",IF(COUNTIF(OFFSET(INDIRECT(ADDRESS(MIN(J:J),6),1),0,0,ROW(F319)-MIN(J:J)+1),F319)&gt;1,"",MAX(E$1:E318)+1),"")</f>
        <v/>
      </c>
      <c r="F319" s="6" t="s">
        <v>487</v>
      </c>
      <c r="G319" s="4" t="str">
        <f ca="1">IF(K319&lt;&gt;"",IF(COUNTIF(OFFSET(INDIRECT(ADDRESS(MIN(K:K),8),1),0,0,ROW(H319)-MIN(K:K)+1),H319)&gt;1,"",MAX(G$1:G318)+1),"")</f>
        <v/>
      </c>
      <c r="H319" s="6" t="s">
        <v>110</v>
      </c>
      <c r="I319" s="7" t="s">
        <v>55</v>
      </c>
      <c r="J319" s="1">
        <f>IF(D319=listes!$B$5,ROW(D319),"")</f>
        <v>319</v>
      </c>
      <c r="K319" s="1" t="str">
        <f>IF(AND(D319=listes!$B$5,F319=listes!$C$5),ROW(H319),"")</f>
        <v/>
      </c>
    </row>
    <row r="320" spans="1:11" ht="21.4" customHeight="1" x14ac:dyDescent="0.55000000000000004">
      <c r="A320" s="22">
        <v>715</v>
      </c>
      <c r="B320" s="11" t="s">
        <v>631</v>
      </c>
      <c r="C320" s="4" t="str">
        <f>IF(COUNTIF(D$1:D319,D320)&gt;0,"",MAX(C$1:C319)+1)</f>
        <v/>
      </c>
      <c r="D320" s="6" t="s">
        <v>8</v>
      </c>
      <c r="E320" s="4" t="str">
        <f ca="1">IF(J320&lt;&gt;"",IF(COUNTIF(OFFSET(INDIRECT(ADDRESS(MIN(J:J),6),1),0,0,ROW(F320)-MIN(J:J)+1),F320)&gt;1,"",MAX(E$1:E319)+1),"")</f>
        <v/>
      </c>
      <c r="F320" s="6" t="s">
        <v>487</v>
      </c>
      <c r="G320" s="4" t="str">
        <f ca="1">IF(K320&lt;&gt;"",IF(COUNTIF(OFFSET(INDIRECT(ADDRESS(MIN(K:K),8),1),0,0,ROW(H320)-MIN(K:K)+1),H320)&gt;1,"",MAX(G$1:G319)+1),"")</f>
        <v/>
      </c>
      <c r="H320" s="6" t="s">
        <v>110</v>
      </c>
      <c r="I320" s="7" t="s">
        <v>55</v>
      </c>
      <c r="J320" s="1">
        <f>IF(D320=listes!$B$5,ROW(D320),"")</f>
        <v>320</v>
      </c>
      <c r="K320" s="1" t="str">
        <f>IF(AND(D320=listes!$B$5,F320=listes!$C$5),ROW(H320),"")</f>
        <v/>
      </c>
    </row>
    <row r="321" spans="1:11" ht="21.4" customHeight="1" x14ac:dyDescent="0.55000000000000004">
      <c r="A321" s="22">
        <v>717</v>
      </c>
      <c r="B321" s="11" t="s">
        <v>633</v>
      </c>
      <c r="C321" s="4" t="str">
        <f>IF(COUNTIF(D$1:D320,D321)&gt;0,"",MAX(C$1:C320)+1)</f>
        <v/>
      </c>
      <c r="D321" s="6" t="s">
        <v>8</v>
      </c>
      <c r="E321" s="4" t="str">
        <f ca="1">IF(J321&lt;&gt;"",IF(COUNTIF(OFFSET(INDIRECT(ADDRESS(MIN(J:J),6),1),0,0,ROW(F321)-MIN(J:J)+1),F321)&gt;1,"",MAX(E$1:E320)+1),"")</f>
        <v/>
      </c>
      <c r="F321" s="6" t="s">
        <v>487</v>
      </c>
      <c r="G321" s="4" t="str">
        <f ca="1">IF(K321&lt;&gt;"",IF(COUNTIF(OFFSET(INDIRECT(ADDRESS(MIN(K:K),8),1),0,0,ROW(H321)-MIN(K:K)+1),H321)&gt;1,"",MAX(G$1:G320)+1),"")</f>
        <v/>
      </c>
      <c r="H321" s="6" t="s">
        <v>110</v>
      </c>
      <c r="I321" s="7" t="s">
        <v>55</v>
      </c>
      <c r="J321" s="1">
        <f>IF(D321=listes!$B$5,ROW(D321),"")</f>
        <v>321</v>
      </c>
      <c r="K321" s="1" t="str">
        <f>IF(AND(D321=listes!$B$5,F321=listes!$C$5),ROW(H321),"")</f>
        <v/>
      </c>
    </row>
    <row r="322" spans="1:11" ht="21.4" customHeight="1" x14ac:dyDescent="0.55000000000000004">
      <c r="A322" s="22">
        <v>723</v>
      </c>
      <c r="B322" s="11" t="s">
        <v>646</v>
      </c>
      <c r="C322" s="4" t="str">
        <f>IF(COUNTIF(D$1:D321,D322)&gt;0,"",MAX(C$1:C321)+1)</f>
        <v/>
      </c>
      <c r="D322" s="6" t="s">
        <v>8</v>
      </c>
      <c r="E322" s="4" t="str">
        <f ca="1">IF(J322&lt;&gt;"",IF(COUNTIF(OFFSET(INDIRECT(ADDRESS(MIN(J:J),6),1),0,0,ROW(F322)-MIN(J:J)+1),F322)&gt;1,"",MAX(E$1:E321)+1),"")</f>
        <v/>
      </c>
      <c r="F322" s="6" t="s">
        <v>487</v>
      </c>
      <c r="G322" s="4" t="str">
        <f ca="1">IF(K322&lt;&gt;"",IF(COUNTIF(OFFSET(INDIRECT(ADDRESS(MIN(K:K),8),1),0,0,ROW(H322)-MIN(K:K)+1),H322)&gt;1,"",MAX(G$1:G321)+1),"")</f>
        <v/>
      </c>
      <c r="H322" s="6" t="s">
        <v>110</v>
      </c>
      <c r="I322" s="7" t="s">
        <v>55</v>
      </c>
      <c r="J322" s="1">
        <f>IF(D322=listes!$B$5,ROW(D322),"")</f>
        <v>322</v>
      </c>
      <c r="K322" s="1" t="str">
        <f>IF(AND(D322=listes!$B$5,F322=listes!$C$5),ROW(H322),"")</f>
        <v/>
      </c>
    </row>
    <row r="323" spans="1:11" ht="21.4" customHeight="1" x14ac:dyDescent="0.55000000000000004">
      <c r="A323" s="22">
        <v>726</v>
      </c>
      <c r="B323" s="11" t="s">
        <v>649</v>
      </c>
      <c r="C323" s="4" t="str">
        <f>IF(COUNTIF(D$1:D322,D323)&gt;0,"",MAX(C$1:C322)+1)</f>
        <v/>
      </c>
      <c r="D323" s="6" t="s">
        <v>8</v>
      </c>
      <c r="E323" s="4" t="str">
        <f ca="1">IF(J323&lt;&gt;"",IF(COUNTIF(OFFSET(INDIRECT(ADDRESS(MIN(J:J),6),1),0,0,ROW(F323)-MIN(J:J)+1),F323)&gt;1,"",MAX(E$1:E322)+1),"")</f>
        <v/>
      </c>
      <c r="F323" s="6" t="s">
        <v>487</v>
      </c>
      <c r="G323" s="4" t="str">
        <f ca="1">IF(K323&lt;&gt;"",IF(COUNTIF(OFFSET(INDIRECT(ADDRESS(MIN(K:K),8),1),0,0,ROW(H323)-MIN(K:K)+1),H323)&gt;1,"",MAX(G$1:G322)+1),"")</f>
        <v/>
      </c>
      <c r="H323" s="6" t="s">
        <v>110</v>
      </c>
      <c r="I323" s="7" t="s">
        <v>55</v>
      </c>
      <c r="J323" s="1">
        <f>IF(D323=listes!$B$5,ROW(D323),"")</f>
        <v>323</v>
      </c>
      <c r="K323" s="1" t="str">
        <f>IF(AND(D323=listes!$B$5,F323=listes!$C$5),ROW(H323),"")</f>
        <v/>
      </c>
    </row>
    <row r="324" spans="1:11" ht="21.4" customHeight="1" x14ac:dyDescent="0.55000000000000004">
      <c r="A324" s="22">
        <v>727</v>
      </c>
      <c r="B324" s="11" t="s">
        <v>486</v>
      </c>
      <c r="C324" s="4" t="str">
        <f>IF(COUNTIF(D$1:D323,D324)&gt;0,"",MAX(C$1:C323)+1)</f>
        <v/>
      </c>
      <c r="D324" s="6" t="s">
        <v>8</v>
      </c>
      <c r="E324" s="4" t="str">
        <f ca="1">IF(J324&lt;&gt;"",IF(COUNTIF(OFFSET(INDIRECT(ADDRESS(MIN(J:J),6),1),0,0,ROW(F324)-MIN(J:J)+1),F324)&gt;1,"",MAX(E$1:E323)+1),"")</f>
        <v/>
      </c>
      <c r="F324" s="6" t="s">
        <v>487</v>
      </c>
      <c r="G324" s="4" t="str">
        <f ca="1">IF(K324&lt;&gt;"",IF(COUNTIF(OFFSET(INDIRECT(ADDRESS(MIN(K:K),8),1),0,0,ROW(H324)-MIN(K:K)+1),H324)&gt;1,"",MAX(G$1:G323)+1),"")</f>
        <v/>
      </c>
      <c r="H324" s="6" t="s">
        <v>110</v>
      </c>
      <c r="I324" s="7" t="s">
        <v>650</v>
      </c>
      <c r="J324" s="1">
        <f>IF(D324=listes!$B$5,ROW(D324),"")</f>
        <v>324</v>
      </c>
      <c r="K324" s="1" t="str">
        <f>IF(AND(D324=listes!$B$5,F324=listes!$C$5),ROW(H324),"")</f>
        <v/>
      </c>
    </row>
    <row r="325" spans="1:11" ht="21.4" customHeight="1" x14ac:dyDescent="0.55000000000000004">
      <c r="A325" s="22">
        <v>851</v>
      </c>
      <c r="B325" s="11" t="s">
        <v>914</v>
      </c>
      <c r="C325" s="4" t="str">
        <f>IF(COUNTIF(D$1:D324,D325)&gt;0,"",MAX(C$1:C324)+1)</f>
        <v/>
      </c>
      <c r="D325" s="6" t="s">
        <v>8</v>
      </c>
      <c r="E325" s="4" t="str">
        <f ca="1">IF(J325&lt;&gt;"",IF(COUNTIF(OFFSET(INDIRECT(ADDRESS(MIN(J:J),6),1),0,0,ROW(F325)-MIN(J:J)+1),F325)&gt;1,"",MAX(E$1:E324)+1),"")</f>
        <v/>
      </c>
      <c r="F325" s="6" t="s">
        <v>487</v>
      </c>
      <c r="G325" s="4" t="str">
        <f ca="1">IF(K325&lt;&gt;"",IF(COUNTIF(OFFSET(INDIRECT(ADDRESS(MIN(K:K),8),1),0,0,ROW(H325)-MIN(K:K)+1),H325)&gt;1,"",MAX(G$1:G324)+1),"")</f>
        <v/>
      </c>
      <c r="H325" s="6" t="s">
        <v>110</v>
      </c>
      <c r="I325" s="7" t="s">
        <v>55</v>
      </c>
      <c r="J325" s="1">
        <f>IF(D325=listes!$B$5,ROW(D325),"")</f>
        <v>325</v>
      </c>
      <c r="K325" s="1" t="str">
        <f>IF(AND(D325=listes!$B$5,F325=listes!$C$5),ROW(H325),"")</f>
        <v/>
      </c>
    </row>
    <row r="326" spans="1:11" ht="21.4" customHeight="1" x14ac:dyDescent="0.55000000000000004">
      <c r="A326" s="22">
        <v>703</v>
      </c>
      <c r="B326" s="11" t="s">
        <v>619</v>
      </c>
      <c r="C326" s="4" t="str">
        <f>IF(COUNTIF(D$1:D325,D326)&gt;0,"",MAX(C$1:C325)+1)</f>
        <v/>
      </c>
      <c r="D326" s="6" t="s">
        <v>8</v>
      </c>
      <c r="E326" s="4" t="str">
        <f ca="1">IF(J326&lt;&gt;"",IF(COUNTIF(OFFSET(INDIRECT(ADDRESS(MIN(J:J),6),1),0,0,ROW(F326)-MIN(J:J)+1),F326)&gt;1,"",MAX(E$1:E325)+1),"")</f>
        <v/>
      </c>
      <c r="F326" s="6" t="s">
        <v>487</v>
      </c>
      <c r="G326" s="4" t="str">
        <f ca="1">IF(K326&lt;&gt;"",IF(COUNTIF(OFFSET(INDIRECT(ADDRESS(MIN(K:K),8),1),0,0,ROW(H326)-MIN(K:K)+1),H326)&gt;1,"",MAX(G$1:G325)+1),"")</f>
        <v/>
      </c>
      <c r="H326" s="6" t="s">
        <v>13</v>
      </c>
      <c r="I326" s="7" t="s">
        <v>55</v>
      </c>
      <c r="J326" s="1">
        <f>IF(D326=listes!$B$5,ROW(D326),"")</f>
        <v>326</v>
      </c>
      <c r="K326" s="1" t="str">
        <f>IF(AND(D326=listes!$B$5,F326=listes!$C$5),ROW(H326),"")</f>
        <v/>
      </c>
    </row>
    <row r="327" spans="1:11" ht="21.4" customHeight="1" x14ac:dyDescent="0.55000000000000004">
      <c r="A327" s="22">
        <v>724</v>
      </c>
      <c r="B327" s="11" t="s">
        <v>647</v>
      </c>
      <c r="C327" s="4" t="str">
        <f>IF(COUNTIF(D$1:D326,D327)&gt;0,"",MAX(C$1:C326)+1)</f>
        <v/>
      </c>
      <c r="D327" s="6" t="s">
        <v>8</v>
      </c>
      <c r="E327" s="4" t="str">
        <f ca="1">IF(J327&lt;&gt;"",IF(COUNTIF(OFFSET(INDIRECT(ADDRESS(MIN(J:J),6),1),0,0,ROW(F327)-MIN(J:J)+1),F327)&gt;1,"",MAX(E$1:E326)+1),"")</f>
        <v/>
      </c>
      <c r="F327" s="6" t="s">
        <v>487</v>
      </c>
      <c r="G327" s="4" t="str">
        <f ca="1">IF(K327&lt;&gt;"",IF(COUNTIF(OFFSET(INDIRECT(ADDRESS(MIN(K:K),8),1),0,0,ROW(H327)-MIN(K:K)+1),H327)&gt;1,"",MAX(G$1:G326)+1),"")</f>
        <v/>
      </c>
      <c r="H327" s="6" t="s">
        <v>13</v>
      </c>
      <c r="I327" s="7" t="s">
        <v>55</v>
      </c>
      <c r="J327" s="1">
        <f>IF(D327=listes!$B$5,ROW(D327),"")</f>
        <v>327</v>
      </c>
      <c r="K327" s="1" t="str">
        <f>IF(AND(D327=listes!$B$5,F327=listes!$C$5),ROW(H327),"")</f>
        <v/>
      </c>
    </row>
    <row r="328" spans="1:11" ht="21.4" customHeight="1" x14ac:dyDescent="0.55000000000000004">
      <c r="A328" s="22">
        <v>852</v>
      </c>
      <c r="B328" s="11" t="s">
        <v>912</v>
      </c>
      <c r="C328" s="4" t="str">
        <f>IF(COUNTIF(D$1:D327,D328)&gt;0,"",MAX(C$1:C327)+1)</f>
        <v/>
      </c>
      <c r="D328" s="6" t="s">
        <v>8</v>
      </c>
      <c r="E328" s="4" t="str">
        <f ca="1">IF(J328&lt;&gt;"",IF(COUNTIF(OFFSET(INDIRECT(ADDRESS(MIN(J:J),6),1),0,0,ROW(F328)-MIN(J:J)+1),F328)&gt;1,"",MAX(E$1:E327)+1),"")</f>
        <v/>
      </c>
      <c r="F328" s="6" t="s">
        <v>487</v>
      </c>
      <c r="G328" s="4" t="str">
        <f ca="1">IF(K328&lt;&gt;"",IF(COUNTIF(OFFSET(INDIRECT(ADDRESS(MIN(K:K),8),1),0,0,ROW(H328)-MIN(K:K)+1),H328)&gt;1,"",MAX(G$1:G327)+1),"")</f>
        <v/>
      </c>
      <c r="H328" s="6" t="s">
        <v>13</v>
      </c>
      <c r="I328" s="7" t="s">
        <v>55</v>
      </c>
      <c r="J328" s="1">
        <f>IF(D328=listes!$B$5,ROW(D328),"")</f>
        <v>328</v>
      </c>
      <c r="K328" s="1" t="str">
        <f>IF(AND(D328=listes!$B$5,F328=listes!$C$5),ROW(H328),"")</f>
        <v/>
      </c>
    </row>
    <row r="329" spans="1:11" ht="21.4" customHeight="1" x14ac:dyDescent="0.55000000000000004">
      <c r="A329" s="22">
        <v>856</v>
      </c>
      <c r="B329" s="11" t="s">
        <v>920</v>
      </c>
      <c r="C329" s="4" t="str">
        <f>IF(COUNTIF(D$1:D328,D329)&gt;0,"",MAX(C$1:C328)+1)</f>
        <v/>
      </c>
      <c r="D329" s="6" t="s">
        <v>8</v>
      </c>
      <c r="E329" s="4" t="str">
        <f ca="1">IF(J329&lt;&gt;"",IF(COUNTIF(OFFSET(INDIRECT(ADDRESS(MIN(J:J),6),1),0,0,ROW(F329)-MIN(J:J)+1),F329)&gt;1,"",MAX(E$1:E328)+1),"")</f>
        <v/>
      </c>
      <c r="F329" s="6" t="s">
        <v>487</v>
      </c>
      <c r="G329" s="4" t="str">
        <f ca="1">IF(K329&lt;&gt;"",IF(COUNTIF(OFFSET(INDIRECT(ADDRESS(MIN(K:K),8),1),0,0,ROW(H329)-MIN(K:K)+1),H329)&gt;1,"",MAX(G$1:G328)+1),"")</f>
        <v/>
      </c>
      <c r="H329" s="6" t="s">
        <v>13</v>
      </c>
      <c r="I329" s="7" t="s">
        <v>55</v>
      </c>
      <c r="J329" s="1">
        <f>IF(D329=listes!$B$5,ROW(D329),"")</f>
        <v>329</v>
      </c>
      <c r="K329" s="1" t="str">
        <f>IF(AND(D329=listes!$B$5,F329=listes!$C$5),ROW(H329),"")</f>
        <v/>
      </c>
    </row>
    <row r="330" spans="1:11" ht="21.4" customHeight="1" x14ac:dyDescent="0.55000000000000004">
      <c r="A330" s="22">
        <v>646</v>
      </c>
      <c r="B330" s="11" t="s">
        <v>506</v>
      </c>
      <c r="C330" s="4" t="str">
        <f>IF(COUNTIF(D$1:D329,D330)&gt;0,"",MAX(C$1:C329)+1)</f>
        <v/>
      </c>
      <c r="D330" s="6" t="s">
        <v>8</v>
      </c>
      <c r="E330" s="4" t="str">
        <f ca="1">IF(J330&lt;&gt;"",IF(COUNTIF(OFFSET(INDIRECT(ADDRESS(MIN(J:J),6),1),0,0,ROW(F330)-MIN(J:J)+1),F330)&gt;1,"",MAX(E$1:E329)+1),"")</f>
        <v/>
      </c>
      <c r="F330" s="6" t="s">
        <v>487</v>
      </c>
      <c r="G330" s="4" t="str">
        <f ca="1">IF(K330&lt;&gt;"",IF(COUNTIF(OFFSET(INDIRECT(ADDRESS(MIN(K:K),8),1),0,0,ROW(H330)-MIN(K:K)+1),H330)&gt;1,"",MAX(G$1:G329)+1),"")</f>
        <v/>
      </c>
      <c r="H330" s="6" t="s">
        <v>82</v>
      </c>
      <c r="I330" s="7" t="s">
        <v>55</v>
      </c>
      <c r="J330" s="1">
        <f>IF(D330=listes!$B$5,ROW(D330),"")</f>
        <v>330</v>
      </c>
      <c r="K330" s="1" t="str">
        <f>IF(AND(D330=listes!$B$5,F330=listes!$C$5),ROW(H330),"")</f>
        <v/>
      </c>
    </row>
    <row r="331" spans="1:11" ht="21.4" customHeight="1" x14ac:dyDescent="0.55000000000000004">
      <c r="A331" s="22">
        <v>642</v>
      </c>
      <c r="B331" s="11" t="s">
        <v>497</v>
      </c>
      <c r="C331" s="4" t="str">
        <f>IF(COUNTIF(D$1:D330,D331)&gt;0,"",MAX(C$1:C330)+1)</f>
        <v/>
      </c>
      <c r="D331" s="6" t="s">
        <v>8</v>
      </c>
      <c r="E331" s="4" t="str">
        <f ca="1">IF(J331&lt;&gt;"",IF(COUNTIF(OFFSET(INDIRECT(ADDRESS(MIN(J:J),6),1),0,0,ROW(F331)-MIN(J:J)+1),F331)&gt;1,"",MAX(E$1:E330)+1),"")</f>
        <v/>
      </c>
      <c r="F331" s="6" t="s">
        <v>487</v>
      </c>
      <c r="G331" s="4" t="str">
        <f ca="1">IF(K331&lt;&gt;"",IF(COUNTIF(OFFSET(INDIRECT(ADDRESS(MIN(K:K),8),1),0,0,ROW(H331)-MIN(K:K)+1),H331)&gt;1,"",MAX(G$1:G330)+1),"")</f>
        <v/>
      </c>
      <c r="H331" s="6" t="s">
        <v>498</v>
      </c>
      <c r="I331" s="7" t="s">
        <v>499</v>
      </c>
      <c r="J331" s="1">
        <f>IF(D331=listes!$B$5,ROW(D331),"")</f>
        <v>331</v>
      </c>
      <c r="K331" s="1" t="str">
        <f>IF(AND(D331=listes!$B$5,F331=listes!$C$5),ROW(H331),"")</f>
        <v/>
      </c>
    </row>
    <row r="332" spans="1:11" ht="21.4" customHeight="1" x14ac:dyDescent="0.55000000000000004">
      <c r="A332" s="22">
        <v>710</v>
      </c>
      <c r="B332" s="11" t="s">
        <v>631</v>
      </c>
      <c r="C332" s="4" t="str">
        <f>IF(COUNTIF(D$1:D331,D332)&gt;0,"",MAX(C$1:C331)+1)</f>
        <v/>
      </c>
      <c r="D332" s="6" t="s">
        <v>8</v>
      </c>
      <c r="E332" s="4" t="str">
        <f ca="1">IF(J332&lt;&gt;"",IF(COUNTIF(OFFSET(INDIRECT(ADDRESS(MIN(J:J),6),1),0,0,ROW(F332)-MIN(J:J)+1),F332)&gt;1,"",MAX(E$1:E331)+1),"")</f>
        <v/>
      </c>
      <c r="F332" s="6" t="s">
        <v>487</v>
      </c>
      <c r="G332" s="4" t="str">
        <f ca="1">IF(K332&lt;&gt;"",IF(COUNTIF(OFFSET(INDIRECT(ADDRESS(MIN(K:K),8),1),0,0,ROW(H332)-MIN(K:K)+1),H332)&gt;1,"",MAX(G$1:G331)+1),"")</f>
        <v/>
      </c>
      <c r="H332" s="6" t="s">
        <v>632</v>
      </c>
      <c r="I332" s="7" t="s">
        <v>55</v>
      </c>
      <c r="J332" s="1">
        <f>IF(D332=listes!$B$5,ROW(D332),"")</f>
        <v>332</v>
      </c>
      <c r="K332" s="1" t="str">
        <f>IF(AND(D332=listes!$B$5,F332=listes!$C$5),ROW(H332),"")</f>
        <v/>
      </c>
    </row>
    <row r="333" spans="1:11" ht="21.4" customHeight="1" x14ac:dyDescent="0.55000000000000004">
      <c r="A333" s="22">
        <v>713</v>
      </c>
      <c r="B333" s="11" t="s">
        <v>633</v>
      </c>
      <c r="C333" s="4" t="str">
        <f>IF(COUNTIF(D$1:D332,D333)&gt;0,"",MAX(C$1:C332)+1)</f>
        <v/>
      </c>
      <c r="D333" s="6" t="s">
        <v>8</v>
      </c>
      <c r="E333" s="4" t="str">
        <f ca="1">IF(J333&lt;&gt;"",IF(COUNTIF(OFFSET(INDIRECT(ADDRESS(MIN(J:J),6),1),0,0,ROW(F333)-MIN(J:J)+1),F333)&gt;1,"",MAX(E$1:E332)+1),"")</f>
        <v/>
      </c>
      <c r="F333" s="6" t="s">
        <v>487</v>
      </c>
      <c r="G333" s="4" t="str">
        <f ca="1">IF(K333&lt;&gt;"",IF(COUNTIF(OFFSET(INDIRECT(ADDRESS(MIN(K:K),8),1),0,0,ROW(H333)-MIN(K:K)+1),H333)&gt;1,"",MAX(G$1:G332)+1),"")</f>
        <v/>
      </c>
      <c r="H333" s="6" t="s">
        <v>632</v>
      </c>
      <c r="I333" s="7" t="s">
        <v>55</v>
      </c>
      <c r="J333" s="1">
        <f>IF(D333=listes!$B$5,ROW(D333),"")</f>
        <v>333</v>
      </c>
      <c r="K333" s="1" t="str">
        <f>IF(AND(D333=listes!$B$5,F333=listes!$C$5),ROW(H333),"")</f>
        <v/>
      </c>
    </row>
    <row r="334" spans="1:11" ht="21.4" customHeight="1" x14ac:dyDescent="0.55000000000000004">
      <c r="A334" s="22">
        <v>643</v>
      </c>
      <c r="B334" s="11" t="s">
        <v>500</v>
      </c>
      <c r="C334" s="4" t="str">
        <f>IF(COUNTIF(D$1:D333,D334)&gt;0,"",MAX(C$1:C333)+1)</f>
        <v/>
      </c>
      <c r="D334" s="6" t="s">
        <v>8</v>
      </c>
      <c r="E334" s="4" t="str">
        <f ca="1">IF(J334&lt;&gt;"",IF(COUNTIF(OFFSET(INDIRECT(ADDRESS(MIN(J:J),6),1),0,0,ROW(F334)-MIN(J:J)+1),F334)&gt;1,"",MAX(E$1:E333)+1),"")</f>
        <v/>
      </c>
      <c r="F334" s="6" t="s">
        <v>487</v>
      </c>
      <c r="G334" s="4" t="str">
        <f ca="1">IF(K334&lt;&gt;"",IF(COUNTIF(OFFSET(INDIRECT(ADDRESS(MIN(K:K),8),1),0,0,ROW(H334)-MIN(K:K)+1),H334)&gt;1,"",MAX(G$1:G333)+1),"")</f>
        <v/>
      </c>
      <c r="H334" s="6" t="s">
        <v>501</v>
      </c>
      <c r="I334" s="7" t="s">
        <v>55</v>
      </c>
      <c r="J334" s="1">
        <f>IF(D334=listes!$B$5,ROW(D334),"")</f>
        <v>334</v>
      </c>
      <c r="K334" s="1" t="str">
        <f>IF(AND(D334=listes!$B$5,F334=listes!$C$5),ROW(H334),"")</f>
        <v/>
      </c>
    </row>
    <row r="335" spans="1:11" ht="21.4" customHeight="1" x14ac:dyDescent="0.55000000000000004">
      <c r="A335" s="22">
        <v>638</v>
      </c>
      <c r="B335" s="11" t="s">
        <v>489</v>
      </c>
      <c r="C335" s="4" t="str">
        <f>IF(COUNTIF(D$1:D334,D335)&gt;0,"",MAX(C$1:C334)+1)</f>
        <v/>
      </c>
      <c r="D335" s="6" t="s">
        <v>8</v>
      </c>
      <c r="E335" s="4" t="str">
        <f ca="1">IF(J335&lt;&gt;"",IF(COUNTIF(OFFSET(INDIRECT(ADDRESS(MIN(J:J),6),1),0,0,ROW(F335)-MIN(J:J)+1),F335)&gt;1,"",MAX(E$1:E334)+1),"")</f>
        <v/>
      </c>
      <c r="F335" s="6" t="s">
        <v>487</v>
      </c>
      <c r="G335" s="4" t="str">
        <f ca="1">IF(K335&lt;&gt;"",IF(COUNTIF(OFFSET(INDIRECT(ADDRESS(MIN(K:K),8),1),0,0,ROW(H335)-MIN(K:K)+1),H335)&gt;1,"",MAX(G$1:G334)+1),"")</f>
        <v/>
      </c>
      <c r="H335" s="6" t="s">
        <v>17</v>
      </c>
      <c r="I335" s="7" t="s">
        <v>490</v>
      </c>
      <c r="J335" s="1">
        <f>IF(D335=listes!$B$5,ROW(D335),"")</f>
        <v>335</v>
      </c>
      <c r="K335" s="1" t="str">
        <f>IF(AND(D335=listes!$B$5,F335=listes!$C$5),ROW(H335),"")</f>
        <v/>
      </c>
    </row>
    <row r="336" spans="1:11" ht="21.4" customHeight="1" x14ac:dyDescent="0.55000000000000004">
      <c r="A336" s="22">
        <v>640</v>
      </c>
      <c r="B336" s="11" t="s">
        <v>495</v>
      </c>
      <c r="C336" s="4" t="str">
        <f>IF(COUNTIF(D$1:D335,D336)&gt;0,"",MAX(C$1:C335)+1)</f>
        <v/>
      </c>
      <c r="D336" s="6" t="s">
        <v>8</v>
      </c>
      <c r="E336" s="4" t="str">
        <f ca="1">IF(J336&lt;&gt;"",IF(COUNTIF(OFFSET(INDIRECT(ADDRESS(MIN(J:J),6),1),0,0,ROW(F336)-MIN(J:J)+1),F336)&gt;1,"",MAX(E$1:E335)+1),"")</f>
        <v/>
      </c>
      <c r="F336" s="6" t="s">
        <v>487</v>
      </c>
      <c r="G336" s="4" t="str">
        <f ca="1">IF(K336&lt;&gt;"",IF(COUNTIF(OFFSET(INDIRECT(ADDRESS(MIN(K:K),8),1),0,0,ROW(H336)-MIN(K:K)+1),H336)&gt;1,"",MAX(G$1:G335)+1),"")</f>
        <v/>
      </c>
      <c r="H336" s="6" t="s">
        <v>17</v>
      </c>
      <c r="I336" s="7" t="s">
        <v>55</v>
      </c>
      <c r="J336" s="1">
        <f>IF(D336=listes!$B$5,ROW(D336),"")</f>
        <v>336</v>
      </c>
      <c r="K336" s="1" t="str">
        <f>IF(AND(D336=listes!$B$5,F336=listes!$C$5),ROW(H336),"")</f>
        <v/>
      </c>
    </row>
    <row r="337" spans="1:11" ht="21.4" customHeight="1" x14ac:dyDescent="0.55000000000000004">
      <c r="A337" s="22">
        <v>647</v>
      </c>
      <c r="B337" s="11" t="s">
        <v>507</v>
      </c>
      <c r="C337" s="4" t="str">
        <f>IF(COUNTIF(D$1:D336,D337)&gt;0,"",MAX(C$1:C336)+1)</f>
        <v/>
      </c>
      <c r="D337" s="6" t="s">
        <v>8</v>
      </c>
      <c r="E337" s="4" t="str">
        <f ca="1">IF(J337&lt;&gt;"",IF(COUNTIF(OFFSET(INDIRECT(ADDRESS(MIN(J:J),6),1),0,0,ROW(F337)-MIN(J:J)+1),F337)&gt;1,"",MAX(E$1:E336)+1),"")</f>
        <v/>
      </c>
      <c r="F337" s="6" t="s">
        <v>487</v>
      </c>
      <c r="G337" s="4" t="str">
        <f ca="1">IF(K337&lt;&gt;"",IF(COUNTIF(OFFSET(INDIRECT(ADDRESS(MIN(K:K),8),1),0,0,ROW(H337)-MIN(K:K)+1),H337)&gt;1,"",MAX(G$1:G336)+1),"")</f>
        <v/>
      </c>
      <c r="H337" s="6" t="s">
        <v>17</v>
      </c>
      <c r="I337" s="7" t="s">
        <v>508</v>
      </c>
      <c r="J337" s="1">
        <f>IF(D337=listes!$B$5,ROW(D337),"")</f>
        <v>337</v>
      </c>
      <c r="K337" s="1" t="str">
        <f>IF(AND(D337=listes!$B$5,F337=listes!$C$5),ROW(H337),"")</f>
        <v/>
      </c>
    </row>
    <row r="338" spans="1:11" ht="21.4" customHeight="1" x14ac:dyDescent="0.55000000000000004">
      <c r="A338" s="22">
        <v>699</v>
      </c>
      <c r="B338" s="11" t="s">
        <v>603</v>
      </c>
      <c r="C338" s="4" t="str">
        <f>IF(COUNTIF(D$1:D337,D338)&gt;0,"",MAX(C$1:C337)+1)</f>
        <v/>
      </c>
      <c r="D338" s="6" t="s">
        <v>8</v>
      </c>
      <c r="E338" s="4" t="str">
        <f ca="1">IF(J338&lt;&gt;"",IF(COUNTIF(OFFSET(INDIRECT(ADDRESS(MIN(J:J),6),1),0,0,ROW(F338)-MIN(J:J)+1),F338)&gt;1,"",MAX(E$1:E337)+1),"")</f>
        <v/>
      </c>
      <c r="F338" s="6" t="s">
        <v>487</v>
      </c>
      <c r="G338" s="4" t="str">
        <f ca="1">IF(K338&lt;&gt;"",IF(COUNTIF(OFFSET(INDIRECT(ADDRESS(MIN(K:K),8),1),0,0,ROW(H338)-MIN(K:K)+1),H338)&gt;1,"",MAX(G$1:G337)+1),"")</f>
        <v/>
      </c>
      <c r="H338" s="6" t="s">
        <v>17</v>
      </c>
      <c r="I338" s="7" t="s">
        <v>55</v>
      </c>
      <c r="J338" s="1">
        <f>IF(D338=listes!$B$5,ROW(D338),"")</f>
        <v>338</v>
      </c>
      <c r="K338" s="1" t="str">
        <f>IF(AND(D338=listes!$B$5,F338=listes!$C$5),ROW(H338),"")</f>
        <v/>
      </c>
    </row>
    <row r="339" spans="1:11" ht="21.4" customHeight="1" x14ac:dyDescent="0.55000000000000004">
      <c r="A339" s="22">
        <v>706</v>
      </c>
      <c r="B339" s="11" t="s">
        <v>625</v>
      </c>
      <c r="C339" s="4" t="str">
        <f>IF(COUNTIF(D$1:D338,D339)&gt;0,"",MAX(C$1:C338)+1)</f>
        <v/>
      </c>
      <c r="D339" s="6" t="s">
        <v>8</v>
      </c>
      <c r="E339" s="4" t="str">
        <f ca="1">IF(J339&lt;&gt;"",IF(COUNTIF(OFFSET(INDIRECT(ADDRESS(MIN(J:J),6),1),0,0,ROW(F339)-MIN(J:J)+1),F339)&gt;1,"",MAX(E$1:E338)+1),"")</f>
        <v/>
      </c>
      <c r="F339" s="6" t="s">
        <v>487</v>
      </c>
      <c r="G339" s="4" t="str">
        <f ca="1">IF(K339&lt;&gt;"",IF(COUNTIF(OFFSET(INDIRECT(ADDRESS(MIN(K:K),8),1),0,0,ROW(H339)-MIN(K:K)+1),H339)&gt;1,"",MAX(G$1:G338)+1),"")</f>
        <v/>
      </c>
      <c r="H339" s="6" t="s">
        <v>17</v>
      </c>
      <c r="I339" s="7" t="s">
        <v>55</v>
      </c>
      <c r="J339" s="1">
        <f>IF(D339=listes!$B$5,ROW(D339),"")</f>
        <v>339</v>
      </c>
      <c r="K339" s="1" t="str">
        <f>IF(AND(D339=listes!$B$5,F339=listes!$C$5),ROW(H339),"")</f>
        <v/>
      </c>
    </row>
    <row r="340" spans="1:11" ht="21.4" customHeight="1" x14ac:dyDescent="0.55000000000000004">
      <c r="A340" s="22">
        <v>712</v>
      </c>
      <c r="B340" s="11" t="s">
        <v>633</v>
      </c>
      <c r="C340" s="4" t="str">
        <f>IF(COUNTIF(D$1:D339,D340)&gt;0,"",MAX(C$1:C339)+1)</f>
        <v/>
      </c>
      <c r="D340" s="6" t="s">
        <v>8</v>
      </c>
      <c r="E340" s="4" t="str">
        <f ca="1">IF(J340&lt;&gt;"",IF(COUNTIF(OFFSET(INDIRECT(ADDRESS(MIN(J:J),6),1),0,0,ROW(F340)-MIN(J:J)+1),F340)&gt;1,"",MAX(E$1:E339)+1),"")</f>
        <v/>
      </c>
      <c r="F340" s="6" t="s">
        <v>487</v>
      </c>
      <c r="G340" s="4" t="str">
        <f ca="1">IF(K340&lt;&gt;"",IF(COUNTIF(OFFSET(INDIRECT(ADDRESS(MIN(K:K),8),1),0,0,ROW(H340)-MIN(K:K)+1),H340)&gt;1,"",MAX(G$1:G339)+1),"")</f>
        <v/>
      </c>
      <c r="H340" s="6" t="s">
        <v>17</v>
      </c>
      <c r="I340" s="7" t="s">
        <v>55</v>
      </c>
      <c r="J340" s="1">
        <f>IF(D340=listes!$B$5,ROW(D340),"")</f>
        <v>340</v>
      </c>
      <c r="K340" s="1" t="str">
        <f>IF(AND(D340=listes!$B$5,F340=listes!$C$5),ROW(H340),"")</f>
        <v/>
      </c>
    </row>
    <row r="341" spans="1:11" ht="21.4" customHeight="1" x14ac:dyDescent="0.55000000000000004">
      <c r="A341" s="22">
        <v>722</v>
      </c>
      <c r="B341" s="11" t="s">
        <v>645</v>
      </c>
      <c r="C341" s="4" t="str">
        <f>IF(COUNTIF(D$1:D340,D341)&gt;0,"",MAX(C$1:C340)+1)</f>
        <v/>
      </c>
      <c r="D341" s="6" t="s">
        <v>8</v>
      </c>
      <c r="E341" s="4" t="str">
        <f ca="1">IF(J341&lt;&gt;"",IF(COUNTIF(OFFSET(INDIRECT(ADDRESS(MIN(J:J),6),1),0,0,ROW(F341)-MIN(J:J)+1),F341)&gt;1,"",MAX(E$1:E340)+1),"")</f>
        <v/>
      </c>
      <c r="F341" s="6" t="s">
        <v>487</v>
      </c>
      <c r="G341" s="4" t="str">
        <f ca="1">IF(K341&lt;&gt;"",IF(COUNTIF(OFFSET(INDIRECT(ADDRESS(MIN(K:K),8),1),0,0,ROW(H341)-MIN(K:K)+1),H341)&gt;1,"",MAX(G$1:G340)+1),"")</f>
        <v/>
      </c>
      <c r="H341" s="6" t="s">
        <v>17</v>
      </c>
      <c r="I341" s="7" t="s">
        <v>55</v>
      </c>
      <c r="J341" s="1">
        <f>IF(D341=listes!$B$5,ROW(D341),"")</f>
        <v>341</v>
      </c>
      <c r="K341" s="1" t="str">
        <f>IF(AND(D341=listes!$B$5,F341=listes!$C$5),ROW(H341),"")</f>
        <v/>
      </c>
    </row>
    <row r="342" spans="1:11" ht="21.4" customHeight="1" x14ac:dyDescent="0.55000000000000004">
      <c r="A342" s="22">
        <v>725</v>
      </c>
      <c r="B342" s="11" t="s">
        <v>648</v>
      </c>
      <c r="C342" s="4" t="str">
        <f>IF(COUNTIF(D$1:D341,D342)&gt;0,"",MAX(C$1:C341)+1)</f>
        <v/>
      </c>
      <c r="D342" s="6" t="s">
        <v>8</v>
      </c>
      <c r="E342" s="4" t="str">
        <f ca="1">IF(J342&lt;&gt;"",IF(COUNTIF(OFFSET(INDIRECT(ADDRESS(MIN(J:J),6),1),0,0,ROW(F342)-MIN(J:J)+1),F342)&gt;1,"",MAX(E$1:E341)+1),"")</f>
        <v/>
      </c>
      <c r="F342" s="6" t="s">
        <v>487</v>
      </c>
      <c r="G342" s="4" t="str">
        <f ca="1">IF(K342&lt;&gt;"",IF(COUNTIF(OFFSET(INDIRECT(ADDRESS(MIN(K:K),8),1),0,0,ROW(H342)-MIN(K:K)+1),H342)&gt;1,"",MAX(G$1:G341)+1),"")</f>
        <v/>
      </c>
      <c r="H342" s="6" t="s">
        <v>17</v>
      </c>
      <c r="I342" s="7" t="s">
        <v>55</v>
      </c>
      <c r="J342" s="1">
        <f>IF(D342=listes!$B$5,ROW(D342),"")</f>
        <v>342</v>
      </c>
      <c r="K342" s="1" t="str">
        <f>IF(AND(D342=listes!$B$5,F342=listes!$C$5),ROW(H342),"")</f>
        <v/>
      </c>
    </row>
    <row r="343" spans="1:11" ht="21.4" customHeight="1" x14ac:dyDescent="0.55000000000000004">
      <c r="A343" s="22">
        <v>728</v>
      </c>
      <c r="B343" s="11" t="s">
        <v>486</v>
      </c>
      <c r="C343" s="4" t="str">
        <f>IF(COUNTIF(D$1:D342,D343)&gt;0,"",MAX(C$1:C342)+1)</f>
        <v/>
      </c>
      <c r="D343" s="6" t="s">
        <v>8</v>
      </c>
      <c r="E343" s="4" t="str">
        <f ca="1">IF(J343&lt;&gt;"",IF(COUNTIF(OFFSET(INDIRECT(ADDRESS(MIN(J:J),6),1),0,0,ROW(F343)-MIN(J:J)+1),F343)&gt;1,"",MAX(E$1:E342)+1),"")</f>
        <v/>
      </c>
      <c r="F343" s="6" t="s">
        <v>487</v>
      </c>
      <c r="G343" s="4" t="str">
        <f ca="1">IF(K343&lt;&gt;"",IF(COUNTIF(OFFSET(INDIRECT(ADDRESS(MIN(K:K),8),1),0,0,ROW(H343)-MIN(K:K)+1),H343)&gt;1,"",MAX(G$1:G342)+1),"")</f>
        <v/>
      </c>
      <c r="H343" s="6" t="s">
        <v>17</v>
      </c>
      <c r="I343" s="7" t="s">
        <v>651</v>
      </c>
      <c r="J343" s="1">
        <f>IF(D343=listes!$B$5,ROW(D343),"")</f>
        <v>343</v>
      </c>
      <c r="K343" s="1" t="str">
        <f>IF(AND(D343=listes!$B$5,F343=listes!$C$5),ROW(H343),"")</f>
        <v/>
      </c>
    </row>
    <row r="344" spans="1:11" ht="21.4" customHeight="1" x14ac:dyDescent="0.55000000000000004">
      <c r="A344" s="22">
        <v>835</v>
      </c>
      <c r="B344" s="11" t="s">
        <v>645</v>
      </c>
      <c r="C344" s="4" t="str">
        <f>IF(COUNTIF(D$1:D343,D344)&gt;0,"",MAX(C$1:C343)+1)</f>
        <v/>
      </c>
      <c r="D344" s="6" t="s">
        <v>8</v>
      </c>
      <c r="E344" s="4" t="str">
        <f ca="1">IF(J344&lt;&gt;"",IF(COUNTIF(OFFSET(INDIRECT(ADDRESS(MIN(J:J),6),1),0,0,ROW(F344)-MIN(J:J)+1),F344)&gt;1,"",MAX(E$1:E343)+1),"")</f>
        <v/>
      </c>
      <c r="F344" s="6" t="s">
        <v>487</v>
      </c>
      <c r="G344" s="4" t="str">
        <f ca="1">IF(K344&lt;&gt;"",IF(COUNTIF(OFFSET(INDIRECT(ADDRESS(MIN(K:K),8),1),0,0,ROW(H344)-MIN(K:K)+1),H344)&gt;1,"",MAX(G$1:G343)+1),"")</f>
        <v/>
      </c>
      <c r="H344" s="6" t="s">
        <v>17</v>
      </c>
      <c r="I344" s="7" t="s">
        <v>55</v>
      </c>
      <c r="J344" s="1">
        <f>IF(D344=listes!$B$5,ROW(D344),"")</f>
        <v>344</v>
      </c>
      <c r="K344" s="1" t="str">
        <f>IF(AND(D344=listes!$B$5,F344=listes!$C$5),ROW(H344),"")</f>
        <v/>
      </c>
    </row>
    <row r="345" spans="1:11" ht="21.4" customHeight="1" x14ac:dyDescent="0.55000000000000004">
      <c r="A345" s="22">
        <v>1026</v>
      </c>
      <c r="B345" s="11" t="s">
        <v>1527</v>
      </c>
      <c r="C345" s="4" t="str">
        <f>IF(COUNTIF(D$1:D344,D345)&gt;0,"",MAX(C$1:C344)+1)</f>
        <v/>
      </c>
      <c r="D345" s="6" t="s">
        <v>8</v>
      </c>
      <c r="E345" s="4">
        <f ca="1">IF(J345&lt;&gt;"",IF(COUNTIF(OFFSET(INDIRECT(ADDRESS(MIN(J:J),6),1),0,0,ROW(F345)-MIN(J:J)+1),F345)&gt;1,"",MAX(E$1:E344)+1),"")</f>
        <v>9</v>
      </c>
      <c r="F345" s="6" t="s">
        <v>93</v>
      </c>
      <c r="G345" s="4" t="str">
        <f ca="1">IF(K345&lt;&gt;"",IF(COUNTIF(OFFSET(INDIRECT(ADDRESS(MIN(K:K),8),1),0,0,ROW(H345)-MIN(K:K)+1),H345)&gt;1,"",MAX(G$1:G344)+1),"")</f>
        <v/>
      </c>
      <c r="H345" s="6" t="s">
        <v>9</v>
      </c>
      <c r="I345" s="7" t="s">
        <v>55</v>
      </c>
      <c r="J345" s="1">
        <f>IF(D345=listes!$B$5,ROW(D345),"")</f>
        <v>345</v>
      </c>
      <c r="K345" s="1" t="str">
        <f>IF(AND(D345=listes!$B$5,F345=listes!$C$5),ROW(H345),"")</f>
        <v/>
      </c>
    </row>
    <row r="346" spans="1:11" ht="21.4" customHeight="1" x14ac:dyDescent="0.55000000000000004">
      <c r="A346" s="22">
        <v>1030</v>
      </c>
      <c r="B346" s="11" t="s">
        <v>1534</v>
      </c>
      <c r="C346" s="4" t="str">
        <f>IF(COUNTIF(D$1:D345,D346)&gt;0,"",MAX(C$1:C345)+1)</f>
        <v/>
      </c>
      <c r="D346" s="6" t="s">
        <v>8</v>
      </c>
      <c r="E346" s="4" t="str">
        <f ca="1">IF(J346&lt;&gt;"",IF(COUNTIF(OFFSET(INDIRECT(ADDRESS(MIN(J:J),6),1),0,0,ROW(F346)-MIN(J:J)+1),F346)&gt;1,"",MAX(E$1:E345)+1),"")</f>
        <v/>
      </c>
      <c r="F346" s="6" t="s">
        <v>93</v>
      </c>
      <c r="G346" s="4" t="str">
        <f ca="1">IF(K346&lt;&gt;"",IF(COUNTIF(OFFSET(INDIRECT(ADDRESS(MIN(K:K),8),1),0,0,ROW(H346)-MIN(K:K)+1),H346)&gt;1,"",MAX(G$1:G345)+1),"")</f>
        <v/>
      </c>
      <c r="H346" s="6" t="s">
        <v>1535</v>
      </c>
      <c r="I346" s="7" t="s">
        <v>55</v>
      </c>
      <c r="J346" s="1">
        <f>IF(D346=listes!$B$5,ROW(D346),"")</f>
        <v>346</v>
      </c>
      <c r="K346" s="1" t="str">
        <f>IF(AND(D346=listes!$B$5,F346=listes!$C$5),ROW(H346),"")</f>
        <v/>
      </c>
    </row>
    <row r="347" spans="1:11" ht="21.4" customHeight="1" x14ac:dyDescent="0.55000000000000004">
      <c r="A347" s="22">
        <v>613</v>
      </c>
      <c r="B347" s="11" t="s">
        <v>446</v>
      </c>
      <c r="C347" s="4" t="str">
        <f>IF(COUNTIF(D$1:D346,D347)&gt;0,"",MAX(C$1:C346)+1)</f>
        <v/>
      </c>
      <c r="D347" s="6" t="s">
        <v>8</v>
      </c>
      <c r="E347" s="4" t="str">
        <f ca="1">IF(J347&lt;&gt;"",IF(COUNTIF(OFFSET(INDIRECT(ADDRESS(MIN(J:J),6),1),0,0,ROW(F347)-MIN(J:J)+1),F347)&gt;1,"",MAX(E$1:E346)+1),"")</f>
        <v/>
      </c>
      <c r="F347" s="6" t="s">
        <v>93</v>
      </c>
      <c r="G347" s="4" t="str">
        <f ca="1">IF(K347&lt;&gt;"",IF(COUNTIF(OFFSET(INDIRECT(ADDRESS(MIN(K:K),8),1),0,0,ROW(H347)-MIN(K:K)+1),H347)&gt;1,"",MAX(G$1:G346)+1),"")</f>
        <v/>
      </c>
      <c r="H347" s="6" t="s">
        <v>447</v>
      </c>
      <c r="I347" s="7" t="s">
        <v>448</v>
      </c>
      <c r="J347" s="1">
        <f>IF(D347=listes!$B$5,ROW(D347),"")</f>
        <v>347</v>
      </c>
      <c r="K347" s="1" t="str">
        <f>IF(AND(D347=listes!$B$5,F347=listes!$C$5),ROW(H347),"")</f>
        <v/>
      </c>
    </row>
    <row r="348" spans="1:11" ht="21.4" customHeight="1" x14ac:dyDescent="0.55000000000000004">
      <c r="A348" s="22">
        <v>617</v>
      </c>
      <c r="B348" s="11" t="s">
        <v>455</v>
      </c>
      <c r="C348" s="4" t="str">
        <f>IF(COUNTIF(D$1:D347,D348)&gt;0,"",MAX(C$1:C347)+1)</f>
        <v/>
      </c>
      <c r="D348" s="6" t="s">
        <v>8</v>
      </c>
      <c r="E348" s="4" t="str">
        <f ca="1">IF(J348&lt;&gt;"",IF(COUNTIF(OFFSET(INDIRECT(ADDRESS(MIN(J:J),6),1),0,0,ROW(F348)-MIN(J:J)+1),F348)&gt;1,"",MAX(E$1:E347)+1),"")</f>
        <v/>
      </c>
      <c r="F348" s="6" t="s">
        <v>93</v>
      </c>
      <c r="G348" s="4" t="str">
        <f ca="1">IF(K348&lt;&gt;"",IF(COUNTIF(OFFSET(INDIRECT(ADDRESS(MIN(K:K),8),1),0,0,ROW(H348)-MIN(K:K)+1),H348)&gt;1,"",MAX(G$1:G347)+1),"")</f>
        <v/>
      </c>
      <c r="H348" s="6" t="s">
        <v>110</v>
      </c>
      <c r="I348" s="7" t="s">
        <v>456</v>
      </c>
      <c r="J348" s="1">
        <f>IF(D348=listes!$B$5,ROW(D348),"")</f>
        <v>348</v>
      </c>
      <c r="K348" s="1" t="str">
        <f>IF(AND(D348=listes!$B$5,F348=listes!$C$5),ROW(H348),"")</f>
        <v/>
      </c>
    </row>
    <row r="349" spans="1:11" ht="21.4" customHeight="1" x14ac:dyDescent="0.55000000000000004">
      <c r="A349" s="22">
        <v>1027</v>
      </c>
      <c r="B349" s="11" t="s">
        <v>1528</v>
      </c>
      <c r="C349" s="4" t="str">
        <f>IF(COUNTIF(D$1:D348,D349)&gt;0,"",MAX(C$1:C348)+1)</f>
        <v/>
      </c>
      <c r="D349" s="6" t="s">
        <v>8</v>
      </c>
      <c r="E349" s="4" t="str">
        <f ca="1">IF(J349&lt;&gt;"",IF(COUNTIF(OFFSET(INDIRECT(ADDRESS(MIN(J:J),6),1),0,0,ROW(F349)-MIN(J:J)+1),F349)&gt;1,"",MAX(E$1:E348)+1),"")</f>
        <v/>
      </c>
      <c r="F349" s="6" t="s">
        <v>93</v>
      </c>
      <c r="G349" s="4" t="str">
        <f ca="1">IF(K349&lt;&gt;"",IF(COUNTIF(OFFSET(INDIRECT(ADDRESS(MIN(K:K),8),1),0,0,ROW(H349)-MIN(K:K)+1),H349)&gt;1,"",MAX(G$1:G348)+1),"")</f>
        <v/>
      </c>
      <c r="H349" s="6" t="s">
        <v>110</v>
      </c>
      <c r="I349" s="7" t="s">
        <v>1529</v>
      </c>
      <c r="J349" s="1">
        <f>IF(D349=listes!$B$5,ROW(D349),"")</f>
        <v>349</v>
      </c>
      <c r="K349" s="1" t="str">
        <f>IF(AND(D349=listes!$B$5,F349=listes!$C$5),ROW(H349),"")</f>
        <v/>
      </c>
    </row>
    <row r="350" spans="1:11" ht="21.4" customHeight="1" x14ac:dyDescent="0.55000000000000004">
      <c r="A350" s="22">
        <v>1028</v>
      </c>
      <c r="B350" s="11" t="s">
        <v>1530</v>
      </c>
      <c r="C350" s="4" t="str">
        <f>IF(COUNTIF(D$1:D349,D350)&gt;0,"",MAX(C$1:C349)+1)</f>
        <v/>
      </c>
      <c r="D350" s="6" t="s">
        <v>8</v>
      </c>
      <c r="E350" s="4" t="str">
        <f ca="1">IF(J350&lt;&gt;"",IF(COUNTIF(OFFSET(INDIRECT(ADDRESS(MIN(J:J),6),1),0,0,ROW(F350)-MIN(J:J)+1),F350)&gt;1,"",MAX(E$1:E349)+1),"")</f>
        <v/>
      </c>
      <c r="F350" s="6" t="s">
        <v>93</v>
      </c>
      <c r="G350" s="4" t="str">
        <f ca="1">IF(K350&lt;&gt;"",IF(COUNTIF(OFFSET(INDIRECT(ADDRESS(MIN(K:K),8),1),0,0,ROW(H350)-MIN(K:K)+1),H350)&gt;1,"",MAX(G$1:G349)+1),"")</f>
        <v/>
      </c>
      <c r="H350" s="6" t="s">
        <v>1531</v>
      </c>
      <c r="I350" s="7" t="s">
        <v>55</v>
      </c>
      <c r="J350" s="1">
        <f>IF(D350=listes!$B$5,ROW(D350),"")</f>
        <v>350</v>
      </c>
      <c r="K350" s="1" t="str">
        <f>IF(AND(D350=listes!$B$5,F350=listes!$C$5),ROW(H350),"")</f>
        <v/>
      </c>
    </row>
    <row r="351" spans="1:11" ht="21.4" customHeight="1" x14ac:dyDescent="0.55000000000000004">
      <c r="A351" s="22">
        <v>568</v>
      </c>
      <c r="B351" s="11" t="s">
        <v>357</v>
      </c>
      <c r="C351" s="4" t="str">
        <f>IF(COUNTIF(D$1:D350,D351)&gt;0,"",MAX(C$1:C350)+1)</f>
        <v/>
      </c>
      <c r="D351" s="6" t="s">
        <v>8</v>
      </c>
      <c r="E351" s="4" t="str">
        <f ca="1">IF(J351&lt;&gt;"",IF(COUNTIF(OFFSET(INDIRECT(ADDRESS(MIN(J:J),6),1),0,0,ROW(F351)-MIN(J:J)+1),F351)&gt;1,"",MAX(E$1:E350)+1),"")</f>
        <v/>
      </c>
      <c r="F351" s="6" t="s">
        <v>93</v>
      </c>
      <c r="G351" s="4" t="str">
        <f ca="1">IF(K351&lt;&gt;"",IF(COUNTIF(OFFSET(INDIRECT(ADDRESS(MIN(K:K),8),1),0,0,ROW(H351)-MIN(K:K)+1),H351)&gt;1,"",MAX(G$1:G350)+1),"")</f>
        <v/>
      </c>
      <c r="H351" s="6" t="s">
        <v>82</v>
      </c>
      <c r="I351" s="7" t="s">
        <v>55</v>
      </c>
      <c r="J351" s="1">
        <f>IF(D351=listes!$B$5,ROW(D351),"")</f>
        <v>351</v>
      </c>
      <c r="K351" s="1" t="str">
        <f>IF(AND(D351=listes!$B$5,F351=listes!$C$5),ROW(H351),"")</f>
        <v/>
      </c>
    </row>
    <row r="352" spans="1:11" ht="21.4" customHeight="1" x14ac:dyDescent="0.55000000000000004">
      <c r="A352" s="22">
        <v>620</v>
      </c>
      <c r="B352" s="11" t="s">
        <v>461</v>
      </c>
      <c r="C352" s="4" t="str">
        <f>IF(COUNTIF(D$1:D351,D352)&gt;0,"",MAX(C$1:C351)+1)</f>
        <v/>
      </c>
      <c r="D352" s="6" t="s">
        <v>8</v>
      </c>
      <c r="E352" s="4" t="str">
        <f ca="1">IF(J352&lt;&gt;"",IF(COUNTIF(OFFSET(INDIRECT(ADDRESS(MIN(J:J),6),1),0,0,ROW(F352)-MIN(J:J)+1),F352)&gt;1,"",MAX(E$1:E351)+1),"")</f>
        <v/>
      </c>
      <c r="F352" s="6" t="s">
        <v>93</v>
      </c>
      <c r="G352" s="4" t="str">
        <f ca="1">IF(K352&lt;&gt;"",IF(COUNTIF(OFFSET(INDIRECT(ADDRESS(MIN(K:K),8),1),0,0,ROW(H352)-MIN(K:K)+1),H352)&gt;1,"",MAX(G$1:G351)+1),"")</f>
        <v/>
      </c>
      <c r="H352" s="6" t="s">
        <v>21</v>
      </c>
      <c r="I352" s="7" t="s">
        <v>55</v>
      </c>
      <c r="J352" s="1">
        <f>IF(D352=listes!$B$5,ROW(D352),"")</f>
        <v>352</v>
      </c>
      <c r="K352" s="1" t="str">
        <f>IF(AND(D352=listes!$B$5,F352=listes!$C$5),ROW(H352),"")</f>
        <v/>
      </c>
    </row>
    <row r="353" spans="1:11" ht="21.4" customHeight="1" x14ac:dyDescent="0.55000000000000004">
      <c r="A353" s="22">
        <v>569</v>
      </c>
      <c r="B353" s="11" t="s">
        <v>358</v>
      </c>
      <c r="C353" s="4" t="str">
        <f>IF(COUNTIF(D$1:D352,D353)&gt;0,"",MAX(C$1:C352)+1)</f>
        <v/>
      </c>
      <c r="D353" s="6" t="s">
        <v>8</v>
      </c>
      <c r="E353" s="4" t="str">
        <f ca="1">IF(J353&lt;&gt;"",IF(COUNTIF(OFFSET(INDIRECT(ADDRESS(MIN(J:J),6),1),0,0,ROW(F353)-MIN(J:J)+1),F353)&gt;1,"",MAX(E$1:E352)+1),"")</f>
        <v/>
      </c>
      <c r="F353" s="6" t="s">
        <v>93</v>
      </c>
      <c r="G353" s="4" t="str">
        <f ca="1">IF(K353&lt;&gt;"",IF(COUNTIF(OFFSET(INDIRECT(ADDRESS(MIN(K:K),8),1),0,0,ROW(H353)-MIN(K:K)+1),H353)&gt;1,"",MAX(G$1:G352)+1),"")</f>
        <v/>
      </c>
      <c r="H353" s="6" t="s">
        <v>17</v>
      </c>
      <c r="I353" s="7" t="s">
        <v>359</v>
      </c>
      <c r="J353" s="1">
        <f>IF(D353=listes!$B$5,ROW(D353),"")</f>
        <v>353</v>
      </c>
      <c r="K353" s="1" t="str">
        <f>IF(AND(D353=listes!$B$5,F353=listes!$C$5),ROW(H353),"")</f>
        <v/>
      </c>
    </row>
    <row r="354" spans="1:11" ht="21.4" customHeight="1" x14ac:dyDescent="0.55000000000000004">
      <c r="A354" s="22">
        <v>1029</v>
      </c>
      <c r="B354" s="11" t="s">
        <v>1532</v>
      </c>
      <c r="C354" s="4" t="str">
        <f>IF(COUNTIF(D$1:D353,D354)&gt;0,"",MAX(C$1:C353)+1)</f>
        <v/>
      </c>
      <c r="D354" s="6" t="s">
        <v>8</v>
      </c>
      <c r="E354" s="4" t="str">
        <f ca="1">IF(J354&lt;&gt;"",IF(COUNTIF(OFFSET(INDIRECT(ADDRESS(MIN(J:J),6),1),0,0,ROW(F354)-MIN(J:J)+1),F354)&gt;1,"",MAX(E$1:E353)+1),"")</f>
        <v/>
      </c>
      <c r="F354" s="6" t="s">
        <v>93</v>
      </c>
      <c r="G354" s="4" t="str">
        <f ca="1">IF(K354&lt;&gt;"",IF(COUNTIF(OFFSET(INDIRECT(ADDRESS(MIN(K:K),8),1),0,0,ROW(H354)-MIN(K:K)+1),H354)&gt;1,"",MAX(G$1:G353)+1),"")</f>
        <v/>
      </c>
      <c r="H354" s="6" t="s">
        <v>17</v>
      </c>
      <c r="I354" s="7" t="s">
        <v>1533</v>
      </c>
      <c r="J354" s="1">
        <f>IF(D354=listes!$B$5,ROW(D354),"")</f>
        <v>354</v>
      </c>
      <c r="K354" s="1" t="str">
        <f>IF(AND(D354=listes!$B$5,F354=listes!$C$5),ROW(H354),"")</f>
        <v/>
      </c>
    </row>
    <row r="355" spans="1:11" ht="21.4" customHeight="1" x14ac:dyDescent="0.55000000000000004">
      <c r="A355" s="22">
        <v>363</v>
      </c>
      <c r="B355" s="11" t="s">
        <v>11</v>
      </c>
      <c r="C355" s="4" t="str">
        <f>IF(COUNTIF(D$1:D354,D355)&gt;0,"",MAX(C$1:C354)+1)</f>
        <v/>
      </c>
      <c r="D355" s="6" t="s">
        <v>8</v>
      </c>
      <c r="E355" s="4">
        <f ca="1">IF(J355&lt;&gt;"",IF(COUNTIF(OFFSET(INDIRECT(ADDRESS(MIN(J:J),6),1),0,0,ROW(F355)-MIN(J:J)+1),F355)&gt;1,"",MAX(E$1:E354)+1),"")</f>
        <v>10</v>
      </c>
      <c r="F355" s="6" t="s">
        <v>12</v>
      </c>
      <c r="G355" s="4" t="str">
        <f ca="1">IF(K355&lt;&gt;"",IF(COUNTIF(OFFSET(INDIRECT(ADDRESS(MIN(K:K),8),1),0,0,ROW(H355)-MIN(K:K)+1),H355)&gt;1,"",MAX(G$1:G354)+1),"")</f>
        <v/>
      </c>
      <c r="H355" s="6" t="s">
        <v>13</v>
      </c>
      <c r="I355" s="7" t="s">
        <v>14</v>
      </c>
      <c r="J355" s="1">
        <f>IF(D355=listes!$B$5,ROW(D355),"")</f>
        <v>355</v>
      </c>
      <c r="K355" s="1" t="str">
        <f>IF(AND(D355=listes!$B$5,F355=listes!$C$5),ROW(H355),"")</f>
        <v/>
      </c>
    </row>
    <row r="356" spans="1:11" ht="21.4" customHeight="1" x14ac:dyDescent="0.55000000000000004">
      <c r="A356" s="22">
        <v>566</v>
      </c>
      <c r="B356" s="11" t="s">
        <v>354</v>
      </c>
      <c r="C356" s="4" t="str">
        <f>IF(COUNTIF(D$1:D355,D356)&gt;0,"",MAX(C$1:C355)+1)</f>
        <v/>
      </c>
      <c r="D356" s="6" t="s">
        <v>8</v>
      </c>
      <c r="E356" s="4" t="str">
        <f ca="1">IF(J356&lt;&gt;"",IF(COUNTIF(OFFSET(INDIRECT(ADDRESS(MIN(J:J),6),1),0,0,ROW(F356)-MIN(J:J)+1),F356)&gt;1,"",MAX(E$1:E355)+1),"")</f>
        <v/>
      </c>
      <c r="F356" s="6" t="s">
        <v>12</v>
      </c>
      <c r="G356" s="4" t="str">
        <f ca="1">IF(K356&lt;&gt;"",IF(COUNTIF(OFFSET(INDIRECT(ADDRESS(MIN(K:K),8),1),0,0,ROW(H356)-MIN(K:K)+1),H356)&gt;1,"",MAX(G$1:G355)+1),"")</f>
        <v/>
      </c>
      <c r="H356" s="6" t="s">
        <v>355</v>
      </c>
      <c r="I356" s="7" t="s">
        <v>356</v>
      </c>
      <c r="J356" s="1">
        <f>IF(D356=listes!$B$5,ROW(D356),"")</f>
        <v>356</v>
      </c>
      <c r="K356" s="1" t="str">
        <f>IF(AND(D356=listes!$B$5,F356=listes!$C$5),ROW(H356),"")</f>
        <v/>
      </c>
    </row>
    <row r="357" spans="1:11" ht="21.4" customHeight="1" x14ac:dyDescent="0.55000000000000004">
      <c r="A357" s="22">
        <v>558</v>
      </c>
      <c r="B357" s="11" t="s">
        <v>340</v>
      </c>
      <c r="C357" s="4" t="str">
        <f>IF(COUNTIF(D$1:D356,D357)&gt;0,"",MAX(C$1:C356)+1)</f>
        <v/>
      </c>
      <c r="D357" s="6" t="s">
        <v>8</v>
      </c>
      <c r="E357" s="4">
        <f ca="1">IF(J357&lt;&gt;"",IF(COUNTIF(OFFSET(INDIRECT(ADDRESS(MIN(J:J),6),1),0,0,ROW(F357)-MIN(J:J)+1),F357)&gt;1,"",MAX(E$1:E356)+1),"")</f>
        <v>11</v>
      </c>
      <c r="F357" s="6" t="s">
        <v>42</v>
      </c>
      <c r="G357" s="4" t="str">
        <f ca="1">IF(K357&lt;&gt;"",IF(COUNTIF(OFFSET(INDIRECT(ADDRESS(MIN(K:K),8),1),0,0,ROW(H357)-MIN(K:K)+1),H357)&gt;1,"",MAX(G$1:G356)+1),"")</f>
        <v/>
      </c>
      <c r="H357" s="6" t="s">
        <v>341</v>
      </c>
      <c r="I357" s="7" t="s">
        <v>342</v>
      </c>
      <c r="J357" s="1">
        <f>IF(D357=listes!$B$5,ROW(D357),"")</f>
        <v>357</v>
      </c>
      <c r="K357" s="1" t="str">
        <f>IF(AND(D357=listes!$B$5,F357=listes!$C$5),ROW(H357),"")</f>
        <v/>
      </c>
    </row>
    <row r="358" spans="1:11" ht="21.4" customHeight="1" x14ac:dyDescent="0.55000000000000004">
      <c r="A358" s="22">
        <v>609</v>
      </c>
      <c r="B358" s="11" t="s">
        <v>439</v>
      </c>
      <c r="C358" s="4" t="str">
        <f>IF(COUNTIF(D$1:D357,D358)&gt;0,"",MAX(C$1:C357)+1)</f>
        <v/>
      </c>
      <c r="D358" s="6" t="s">
        <v>8</v>
      </c>
      <c r="E358" s="4" t="str">
        <f ca="1">IF(J358&lt;&gt;"",IF(COUNTIF(OFFSET(INDIRECT(ADDRESS(MIN(J:J),6),1),0,0,ROW(F358)-MIN(J:J)+1),F358)&gt;1,"",MAX(E$1:E357)+1),"")</f>
        <v/>
      </c>
      <c r="F358" s="6" t="s">
        <v>42</v>
      </c>
      <c r="G358" s="4" t="str">
        <f ca="1">IF(K358&lt;&gt;"",IF(COUNTIF(OFFSET(INDIRECT(ADDRESS(MIN(K:K),8),1),0,0,ROW(H358)-MIN(K:K)+1),H358)&gt;1,"",MAX(G$1:G357)+1),"")</f>
        <v/>
      </c>
      <c r="H358" s="6" t="s">
        <v>440</v>
      </c>
      <c r="I358" s="7" t="s">
        <v>441</v>
      </c>
      <c r="J358" s="1">
        <f>IF(D358=listes!$B$5,ROW(D358),"")</f>
        <v>358</v>
      </c>
      <c r="K358" s="1" t="str">
        <f>IF(AND(D358=listes!$B$5,F358=listes!$C$5),ROW(H358),"")</f>
        <v/>
      </c>
    </row>
    <row r="359" spans="1:11" ht="21.4" customHeight="1" x14ac:dyDescent="0.55000000000000004">
      <c r="A359" s="22">
        <v>612</v>
      </c>
      <c r="B359" s="11" t="s">
        <v>444</v>
      </c>
      <c r="C359" s="4" t="str">
        <f>IF(COUNTIF(D$1:D358,D359)&gt;0,"",MAX(C$1:C358)+1)</f>
        <v/>
      </c>
      <c r="D359" s="6" t="s">
        <v>8</v>
      </c>
      <c r="E359" s="4" t="str">
        <f ca="1">IF(J359&lt;&gt;"",IF(COUNTIF(OFFSET(INDIRECT(ADDRESS(MIN(J:J),6),1),0,0,ROW(F359)-MIN(J:J)+1),F359)&gt;1,"",MAX(E$1:E358)+1),"")</f>
        <v/>
      </c>
      <c r="F359" s="6" t="s">
        <v>42</v>
      </c>
      <c r="G359" s="4" t="str">
        <f ca="1">IF(K359&lt;&gt;"",IF(COUNTIF(OFFSET(INDIRECT(ADDRESS(MIN(K:K),8),1),0,0,ROW(H359)-MIN(K:K)+1),H359)&gt;1,"",MAX(G$1:G358)+1),"")</f>
        <v/>
      </c>
      <c r="H359" s="6" t="s">
        <v>445</v>
      </c>
      <c r="I359" s="7" t="s">
        <v>55</v>
      </c>
      <c r="J359" s="1">
        <f>IF(D359=listes!$B$5,ROW(D359),"")</f>
        <v>359</v>
      </c>
      <c r="K359" s="1" t="str">
        <f>IF(AND(D359=listes!$B$5,F359=listes!$C$5),ROW(H359),"")</f>
        <v/>
      </c>
    </row>
    <row r="360" spans="1:11" ht="21.4" customHeight="1" x14ac:dyDescent="0.55000000000000004">
      <c r="A360" s="22">
        <v>596</v>
      </c>
      <c r="B360" s="11" t="s">
        <v>409</v>
      </c>
      <c r="C360" s="4" t="str">
        <f>IF(COUNTIF(D$1:D359,D360)&gt;0,"",MAX(C$1:C359)+1)</f>
        <v/>
      </c>
      <c r="D360" s="6" t="s">
        <v>8</v>
      </c>
      <c r="E360" s="4" t="str">
        <f ca="1">IF(J360&lt;&gt;"",IF(COUNTIF(OFFSET(INDIRECT(ADDRESS(MIN(J:J),6),1),0,0,ROW(F360)-MIN(J:J)+1),F360)&gt;1,"",MAX(E$1:E359)+1),"")</f>
        <v/>
      </c>
      <c r="F360" s="6" t="s">
        <v>42</v>
      </c>
      <c r="G360" s="4" t="str">
        <f ca="1">IF(K360&lt;&gt;"",IF(COUNTIF(OFFSET(INDIRECT(ADDRESS(MIN(K:K),8),1),0,0,ROW(H360)-MIN(K:K)+1),H360)&gt;1,"",MAX(G$1:G359)+1),"")</f>
        <v/>
      </c>
      <c r="H360" s="6" t="s">
        <v>410</v>
      </c>
      <c r="I360" s="7" t="s">
        <v>411</v>
      </c>
      <c r="J360" s="1">
        <f>IF(D360=listes!$B$5,ROW(D360),"")</f>
        <v>360</v>
      </c>
      <c r="K360" s="1" t="str">
        <f>IF(AND(D360=listes!$B$5,F360=listes!$C$5),ROW(H360),"")</f>
        <v/>
      </c>
    </row>
    <row r="361" spans="1:11" ht="21.4" customHeight="1" x14ac:dyDescent="0.55000000000000004">
      <c r="A361" s="22">
        <v>610</v>
      </c>
      <c r="B361" s="11" t="s">
        <v>442</v>
      </c>
      <c r="C361" s="4" t="str">
        <f>IF(COUNTIF(D$1:D360,D361)&gt;0,"",MAX(C$1:C360)+1)</f>
        <v/>
      </c>
      <c r="D361" s="6" t="s">
        <v>8</v>
      </c>
      <c r="E361" s="4" t="str">
        <f ca="1">IF(J361&lt;&gt;"",IF(COUNTIF(OFFSET(INDIRECT(ADDRESS(MIN(J:J),6),1),0,0,ROW(F361)-MIN(J:J)+1),F361)&gt;1,"",MAX(E$1:E360)+1),"")</f>
        <v/>
      </c>
      <c r="F361" s="6" t="s">
        <v>42</v>
      </c>
      <c r="G361" s="4" t="str">
        <f ca="1">IF(K361&lt;&gt;"",IF(COUNTIF(OFFSET(INDIRECT(ADDRESS(MIN(K:K),8),1),0,0,ROW(H361)-MIN(K:K)+1),H361)&gt;1,"",MAX(G$1:G360)+1),"")</f>
        <v/>
      </c>
      <c r="H361" s="6" t="s">
        <v>443</v>
      </c>
      <c r="I361" s="7" t="s">
        <v>55</v>
      </c>
      <c r="J361" s="1">
        <f>IF(D361=listes!$B$5,ROW(D361),"")</f>
        <v>361</v>
      </c>
      <c r="K361" s="1" t="str">
        <f>IF(AND(D361=listes!$B$5,F361=listes!$C$5),ROW(H361),"")</f>
        <v/>
      </c>
    </row>
    <row r="362" spans="1:11" ht="21.4" customHeight="1" x14ac:dyDescent="0.55000000000000004">
      <c r="A362" s="22">
        <v>615</v>
      </c>
      <c r="B362" s="11" t="s">
        <v>453</v>
      </c>
      <c r="C362" s="4" t="str">
        <f>IF(COUNTIF(D$1:D361,D362)&gt;0,"",MAX(C$1:C361)+1)</f>
        <v/>
      </c>
      <c r="D362" s="6" t="s">
        <v>8</v>
      </c>
      <c r="E362" s="4" t="str">
        <f ca="1">IF(J362&lt;&gt;"",IF(COUNTIF(OFFSET(INDIRECT(ADDRESS(MIN(J:J),6),1),0,0,ROW(F362)-MIN(J:J)+1),F362)&gt;1,"",MAX(E$1:E361)+1),"")</f>
        <v/>
      </c>
      <c r="F362" s="6" t="s">
        <v>42</v>
      </c>
      <c r="G362" s="4" t="str">
        <f ca="1">IF(K362&lt;&gt;"",IF(COUNTIF(OFFSET(INDIRECT(ADDRESS(MIN(K:K),8),1),0,0,ROW(H362)-MIN(K:K)+1),H362)&gt;1,"",MAX(G$1:G361)+1),"")</f>
        <v/>
      </c>
      <c r="H362" s="6" t="s">
        <v>454</v>
      </c>
      <c r="I362" s="7" t="s">
        <v>55</v>
      </c>
      <c r="J362" s="1">
        <f>IF(D362=listes!$B$5,ROW(D362),"")</f>
        <v>362</v>
      </c>
      <c r="K362" s="1" t="str">
        <f>IF(AND(D362=listes!$B$5,F362=listes!$C$5),ROW(H362),"")</f>
        <v/>
      </c>
    </row>
    <row r="363" spans="1:11" ht="21.4" customHeight="1" x14ac:dyDescent="0.55000000000000004">
      <c r="A363" s="22">
        <v>608</v>
      </c>
      <c r="B363" s="11" t="s">
        <v>436</v>
      </c>
      <c r="C363" s="4" t="str">
        <f>IF(COUNTIF(D$1:D362,D363)&gt;0,"",MAX(C$1:C362)+1)</f>
        <v/>
      </c>
      <c r="D363" s="6" t="s">
        <v>8</v>
      </c>
      <c r="E363" s="4" t="str">
        <f ca="1">IF(J363&lt;&gt;"",IF(COUNTIF(OFFSET(INDIRECT(ADDRESS(MIN(J:J),6),1),0,0,ROW(F363)-MIN(J:J)+1),F363)&gt;1,"",MAX(E$1:E362)+1),"")</f>
        <v/>
      </c>
      <c r="F363" s="6" t="s">
        <v>42</v>
      </c>
      <c r="G363" s="4" t="str">
        <f ca="1">IF(K363&lt;&gt;"",IF(COUNTIF(OFFSET(INDIRECT(ADDRESS(MIN(K:K),8),1),0,0,ROW(H363)-MIN(K:K)+1),H363)&gt;1,"",MAX(G$1:G362)+1),"")</f>
        <v/>
      </c>
      <c r="H363" s="6" t="s">
        <v>437</v>
      </c>
      <c r="I363" s="7" t="s">
        <v>438</v>
      </c>
      <c r="J363" s="1">
        <f>IF(D363=listes!$B$5,ROW(D363),"")</f>
        <v>363</v>
      </c>
      <c r="K363" s="1" t="str">
        <f>IF(AND(D363=listes!$B$5,F363=listes!$C$5),ROW(H363),"")</f>
        <v/>
      </c>
    </row>
    <row r="364" spans="1:11" ht="21.4" customHeight="1" x14ac:dyDescent="0.55000000000000004">
      <c r="A364" s="22">
        <v>869</v>
      </c>
      <c r="B364" s="11" t="s">
        <v>948</v>
      </c>
      <c r="C364" s="4" t="str">
        <f>IF(COUNTIF(D$1:D363,D364)&gt;0,"",MAX(C$1:C363)+1)</f>
        <v/>
      </c>
      <c r="D364" s="6" t="s">
        <v>8</v>
      </c>
      <c r="E364" s="4" t="str">
        <f ca="1">IF(J364&lt;&gt;"",IF(COUNTIF(OFFSET(INDIRECT(ADDRESS(MIN(J:J),6),1),0,0,ROW(F364)-MIN(J:J)+1),F364)&gt;1,"",MAX(E$1:E363)+1),"")</f>
        <v/>
      </c>
      <c r="F364" s="6" t="s">
        <v>42</v>
      </c>
      <c r="G364" s="4" t="str">
        <f ca="1">IF(K364&lt;&gt;"",IF(COUNTIF(OFFSET(INDIRECT(ADDRESS(MIN(K:K),8),1),0,0,ROW(H364)-MIN(K:K)+1),H364)&gt;1,"",MAX(G$1:G363)+1),"")</f>
        <v/>
      </c>
      <c r="H364" s="6" t="s">
        <v>113</v>
      </c>
      <c r="I364" s="7" t="s">
        <v>55</v>
      </c>
      <c r="J364" s="1">
        <f>IF(D364=listes!$B$5,ROW(D364),"")</f>
        <v>364</v>
      </c>
      <c r="K364" s="1" t="str">
        <f>IF(AND(D364=listes!$B$5,F364=listes!$C$5),ROW(H364),"")</f>
        <v/>
      </c>
    </row>
    <row r="365" spans="1:11" ht="21.4" customHeight="1" x14ac:dyDescent="0.55000000000000004">
      <c r="A365" s="22">
        <v>627</v>
      </c>
      <c r="B365" s="11" t="s">
        <v>471</v>
      </c>
      <c r="C365" s="4" t="str">
        <f>IF(COUNTIF(D$1:D364,D365)&gt;0,"",MAX(C$1:C364)+1)</f>
        <v/>
      </c>
      <c r="D365" s="6" t="s">
        <v>8</v>
      </c>
      <c r="E365" s="4" t="str">
        <f ca="1">IF(J365&lt;&gt;"",IF(COUNTIF(OFFSET(INDIRECT(ADDRESS(MIN(J:J),6),1),0,0,ROW(F365)-MIN(J:J)+1),F365)&gt;1,"",MAX(E$1:E364)+1),"")</f>
        <v/>
      </c>
      <c r="F365" s="6" t="s">
        <v>42</v>
      </c>
      <c r="G365" s="4" t="str">
        <f ca="1">IF(K365&lt;&gt;"",IF(COUNTIF(OFFSET(INDIRECT(ADDRESS(MIN(K:K),8),1),0,0,ROW(H365)-MIN(K:K)+1),H365)&gt;1,"",MAX(G$1:G364)+1),"")</f>
        <v/>
      </c>
      <c r="H365" s="6" t="s">
        <v>472</v>
      </c>
      <c r="I365" s="7" t="s">
        <v>473</v>
      </c>
      <c r="J365" s="1">
        <f>IF(D365=listes!$B$5,ROW(D365),"")</f>
        <v>365</v>
      </c>
      <c r="K365" s="1" t="str">
        <f>IF(AND(D365=listes!$B$5,F365=listes!$C$5),ROW(H365),"")</f>
        <v/>
      </c>
    </row>
    <row r="366" spans="1:11" ht="21.4" customHeight="1" x14ac:dyDescent="0.55000000000000004">
      <c r="A366" s="22">
        <v>415</v>
      </c>
      <c r="B366" s="11" t="s">
        <v>79</v>
      </c>
      <c r="C366" s="4" t="str">
        <f>IF(COUNTIF(D$1:D365,D366)&gt;0,"",MAX(C$1:C365)+1)</f>
        <v/>
      </c>
      <c r="D366" s="6" t="s">
        <v>8</v>
      </c>
      <c r="E366" s="4">
        <f ca="1">IF(J366&lt;&gt;"",IF(COUNTIF(OFFSET(INDIRECT(ADDRESS(MIN(J:J),6),1),0,0,ROW(F366)-MIN(J:J)+1),F366)&gt;1,"",MAX(E$1:E365)+1),"")</f>
        <v>12</v>
      </c>
      <c r="F366" s="6" t="s">
        <v>16</v>
      </c>
      <c r="G366" s="4" t="str">
        <f ca="1">IF(K366&lt;&gt;"",IF(COUNTIF(OFFSET(INDIRECT(ADDRESS(MIN(K:K),8),1),0,0,ROW(H366)-MIN(K:K)+1),H366)&gt;1,"",MAX(G$1:G365)+1),"")</f>
        <v/>
      </c>
      <c r="H366" s="6" t="s">
        <v>80</v>
      </c>
      <c r="I366" s="7" t="s">
        <v>55</v>
      </c>
      <c r="J366" s="1">
        <f>IF(D366=listes!$B$5,ROW(D366),"")</f>
        <v>366</v>
      </c>
      <c r="K366" s="1" t="str">
        <f>IF(AND(D366=listes!$B$5,F366=listes!$C$5),ROW(H366),"")</f>
        <v/>
      </c>
    </row>
    <row r="367" spans="1:11" ht="21.4" customHeight="1" x14ac:dyDescent="0.55000000000000004">
      <c r="A367" s="22">
        <v>364</v>
      </c>
      <c r="B367" s="11" t="s">
        <v>15</v>
      </c>
      <c r="C367" s="4" t="str">
        <f>IF(COUNTIF(D$1:D366,D367)&gt;0,"",MAX(C$1:C366)+1)</f>
        <v/>
      </c>
      <c r="D367" s="6" t="s">
        <v>8</v>
      </c>
      <c r="E367" s="4" t="str">
        <f ca="1">IF(J367&lt;&gt;"",IF(COUNTIF(OFFSET(INDIRECT(ADDRESS(MIN(J:J),6),1),0,0,ROW(F367)-MIN(J:J)+1),F367)&gt;1,"",MAX(E$1:E366)+1),"")</f>
        <v/>
      </c>
      <c r="F367" s="6" t="s">
        <v>16</v>
      </c>
      <c r="G367" s="4" t="str">
        <f ca="1">IF(K367&lt;&gt;"",IF(COUNTIF(OFFSET(INDIRECT(ADDRESS(MIN(K:K),8),1),0,0,ROW(H367)-MIN(K:K)+1),H367)&gt;1,"",MAX(G$1:G366)+1),"")</f>
        <v/>
      </c>
      <c r="H367" s="6" t="s">
        <v>17</v>
      </c>
      <c r="I367" s="7" t="s">
        <v>18</v>
      </c>
      <c r="J367" s="1">
        <f>IF(D367=listes!$B$5,ROW(D367),"")</f>
        <v>367</v>
      </c>
      <c r="K367" s="1" t="str">
        <f>IF(AND(D367=listes!$B$5,F367=listes!$C$5),ROW(H367),"")</f>
        <v/>
      </c>
    </row>
    <row r="368" spans="1:11" ht="21.4" customHeight="1" x14ac:dyDescent="0.55000000000000004">
      <c r="A368" s="22">
        <v>362</v>
      </c>
      <c r="B368" s="11" t="s">
        <v>6</v>
      </c>
      <c r="C368" s="4" t="str">
        <f>IF(COUNTIF(D$1:D367,D368)&gt;0,"",MAX(C$1:C367)+1)</f>
        <v/>
      </c>
      <c r="D368" s="6" t="s">
        <v>8</v>
      </c>
      <c r="E368" s="4">
        <f ca="1">IF(J368&lt;&gt;"",IF(COUNTIF(OFFSET(INDIRECT(ADDRESS(MIN(J:J),6),1),0,0,ROW(F368)-MIN(J:J)+1),F368)&gt;1,"",MAX(E$1:E367)+1),"")</f>
        <v>13</v>
      </c>
      <c r="F368" s="6" t="s">
        <v>7</v>
      </c>
      <c r="G368" s="4" t="str">
        <f ca="1">IF(K368&lt;&gt;"",IF(COUNTIF(OFFSET(INDIRECT(ADDRESS(MIN(K:K),8),1),0,0,ROW(H368)-MIN(K:K)+1),H368)&gt;1,"",MAX(G$1:G367)+1),"")</f>
        <v/>
      </c>
      <c r="H368" s="6" t="s">
        <v>9</v>
      </c>
      <c r="I368" s="7" t="s">
        <v>10</v>
      </c>
      <c r="J368" s="1">
        <f>IF(D368=listes!$B$5,ROW(D368),"")</f>
        <v>368</v>
      </c>
      <c r="K368" s="1" t="str">
        <f>IF(AND(D368=listes!$B$5,F368=listes!$C$5),ROW(H368),"")</f>
        <v/>
      </c>
    </row>
    <row r="369" spans="1:11" ht="21.4" customHeight="1" x14ac:dyDescent="0.55000000000000004">
      <c r="A369" s="22">
        <v>411</v>
      </c>
      <c r="B369" s="11" t="s">
        <v>72</v>
      </c>
      <c r="C369" s="4" t="str">
        <f>IF(COUNTIF(D$1:D368,D369)&gt;0,"",MAX(C$1:C368)+1)</f>
        <v/>
      </c>
      <c r="D369" s="6" t="s">
        <v>8</v>
      </c>
      <c r="E369" s="4">
        <f ca="1">IF(J369&lt;&gt;"",IF(COUNTIF(OFFSET(INDIRECT(ADDRESS(MIN(J:J),6),1),0,0,ROW(F369)-MIN(J:J)+1),F369)&gt;1,"",MAX(E$1:E368)+1),"")</f>
        <v>14</v>
      </c>
      <c r="F369" s="6" t="s">
        <v>73</v>
      </c>
      <c r="G369" s="4" t="str">
        <f ca="1">IF(K369&lt;&gt;"",IF(COUNTIF(OFFSET(INDIRECT(ADDRESS(MIN(K:K),8),1),0,0,ROW(H369)-MIN(K:K)+1),H369)&gt;1,"",MAX(G$1:G368)+1),"")</f>
        <v/>
      </c>
      <c r="H369" s="6" t="s">
        <v>17</v>
      </c>
      <c r="I369" s="7" t="s">
        <v>74</v>
      </c>
      <c r="J369" s="1">
        <f>IF(D369=listes!$B$5,ROW(D369),"")</f>
        <v>369</v>
      </c>
      <c r="K369" s="1" t="str">
        <f>IF(AND(D369=listes!$B$5,F369=listes!$C$5),ROW(H369),"")</f>
        <v/>
      </c>
    </row>
    <row r="370" spans="1:11" ht="21.4" customHeight="1" x14ac:dyDescent="0.55000000000000004">
      <c r="A370" s="22">
        <v>470742</v>
      </c>
      <c r="B370" s="11" t="s">
        <v>1232</v>
      </c>
      <c r="C370" s="4" t="str">
        <f>IF(COUNTIF(D$1:D369,D370)&gt;0,"",MAX(C$1:C369)+1)</f>
        <v/>
      </c>
      <c r="D370" s="6" t="s">
        <v>8</v>
      </c>
      <c r="E370" s="4">
        <f ca="1">IF(J370&lt;&gt;"",IF(COUNTIF(OFFSET(INDIRECT(ADDRESS(MIN(J:J),6),1),0,0,ROW(F370)-MIN(J:J)+1),F370)&gt;1,"",MAX(E$1:E369)+1),"")</f>
        <v>15</v>
      </c>
      <c r="F370" s="6" t="s">
        <v>86</v>
      </c>
      <c r="G370" s="4" t="str">
        <f ca="1">IF(K370&lt;&gt;"",IF(COUNTIF(OFFSET(INDIRECT(ADDRESS(MIN(K:K),8),1),0,0,ROW(H370)-MIN(K:K)+1),H370)&gt;1,"",MAX(G$1:G369)+1),"")</f>
        <v/>
      </c>
      <c r="H370" s="6" t="s">
        <v>110</v>
      </c>
      <c r="I370" s="7" t="s">
        <v>1233</v>
      </c>
      <c r="J370" s="1">
        <f>IF(D370=listes!$B$5,ROW(D370),"")</f>
        <v>370</v>
      </c>
      <c r="K370" s="1" t="str">
        <f>IF(AND(D370=listes!$B$5,F370=listes!$C$5),ROW(H370),"")</f>
        <v/>
      </c>
    </row>
    <row r="371" spans="1:11" ht="21.4" customHeight="1" x14ac:dyDescent="0.55000000000000004">
      <c r="A371" s="22">
        <v>425</v>
      </c>
      <c r="B371" s="11" t="s">
        <v>99</v>
      </c>
      <c r="C371" s="4" t="str">
        <f>IF(COUNTIF(D$1:D370,D371)&gt;0,"",MAX(C$1:C370)+1)</f>
        <v/>
      </c>
      <c r="D371" s="6" t="s">
        <v>8</v>
      </c>
      <c r="E371" s="4" t="str">
        <f ca="1">IF(J371&lt;&gt;"",IF(COUNTIF(OFFSET(INDIRECT(ADDRESS(MIN(J:J),6),1),0,0,ROW(F371)-MIN(J:J)+1),F371)&gt;1,"",MAX(E$1:E370)+1),"")</f>
        <v/>
      </c>
      <c r="F371" s="6" t="s">
        <v>86</v>
      </c>
      <c r="G371" s="4" t="str">
        <f ca="1">IF(K371&lt;&gt;"",IF(COUNTIF(OFFSET(INDIRECT(ADDRESS(MIN(K:K),8),1),0,0,ROW(H371)-MIN(K:K)+1),H371)&gt;1,"",MAX(G$1:G370)+1),"")</f>
        <v/>
      </c>
      <c r="H371" s="6" t="s">
        <v>100</v>
      </c>
      <c r="I371" s="7" t="s">
        <v>101</v>
      </c>
      <c r="J371" s="1">
        <f>IF(D371=listes!$B$5,ROW(D371),"")</f>
        <v>371</v>
      </c>
      <c r="K371" s="1" t="str">
        <f>IF(AND(D371=listes!$B$5,F371=listes!$C$5),ROW(H371),"")</f>
        <v/>
      </c>
    </row>
    <row r="372" spans="1:11" ht="21.4" customHeight="1" x14ac:dyDescent="0.55000000000000004">
      <c r="A372" s="22">
        <v>427</v>
      </c>
      <c r="B372" s="11" t="s">
        <v>105</v>
      </c>
      <c r="C372" s="4" t="str">
        <f>IF(COUNTIF(D$1:D371,D372)&gt;0,"",MAX(C$1:C371)+1)</f>
        <v/>
      </c>
      <c r="D372" s="6" t="s">
        <v>8</v>
      </c>
      <c r="E372" s="4" t="str">
        <f ca="1">IF(J372&lt;&gt;"",IF(COUNTIF(OFFSET(INDIRECT(ADDRESS(MIN(J:J),6),1),0,0,ROW(F372)-MIN(J:J)+1),F372)&gt;1,"",MAX(E$1:E371)+1),"")</f>
        <v/>
      </c>
      <c r="F372" s="6" t="s">
        <v>86</v>
      </c>
      <c r="G372" s="4" t="str">
        <f ca="1">IF(K372&lt;&gt;"",IF(COUNTIF(OFFSET(INDIRECT(ADDRESS(MIN(K:K),8),1),0,0,ROW(H372)-MIN(K:K)+1),H372)&gt;1,"",MAX(G$1:G371)+1),"")</f>
        <v/>
      </c>
      <c r="H372" s="6" t="s">
        <v>100</v>
      </c>
      <c r="I372" s="7" t="s">
        <v>106</v>
      </c>
      <c r="J372" s="1">
        <f>IF(D372=listes!$B$5,ROW(D372),"")</f>
        <v>372</v>
      </c>
      <c r="K372" s="1" t="str">
        <f>IF(AND(D372=listes!$B$5,F372=listes!$C$5),ROW(H372),"")</f>
        <v/>
      </c>
    </row>
    <row r="373" spans="1:11" ht="21.4" customHeight="1" x14ac:dyDescent="0.55000000000000004">
      <c r="A373" s="22">
        <v>428</v>
      </c>
      <c r="B373" s="11" t="s">
        <v>107</v>
      </c>
      <c r="C373" s="4" t="str">
        <f>IF(COUNTIF(D$1:D372,D373)&gt;0,"",MAX(C$1:C372)+1)</f>
        <v/>
      </c>
      <c r="D373" s="6" t="s">
        <v>8</v>
      </c>
      <c r="E373" s="4" t="str">
        <f ca="1">IF(J373&lt;&gt;"",IF(COUNTIF(OFFSET(INDIRECT(ADDRESS(MIN(J:J),6),1),0,0,ROW(F373)-MIN(J:J)+1),F373)&gt;1,"",MAX(E$1:E372)+1),"")</f>
        <v/>
      </c>
      <c r="F373" s="6" t="s">
        <v>86</v>
      </c>
      <c r="G373" s="4" t="str">
        <f ca="1">IF(K373&lt;&gt;"",IF(COUNTIF(OFFSET(INDIRECT(ADDRESS(MIN(K:K),8),1),0,0,ROW(H373)-MIN(K:K)+1),H373)&gt;1,"",MAX(G$1:G372)+1),"")</f>
        <v/>
      </c>
      <c r="H373" s="6" t="s">
        <v>100</v>
      </c>
      <c r="I373" s="7" t="s">
        <v>108</v>
      </c>
      <c r="J373" s="1">
        <f>IF(D373=listes!$B$5,ROW(D373),"")</f>
        <v>373</v>
      </c>
      <c r="K373" s="1" t="str">
        <f>IF(AND(D373=listes!$B$5,F373=listes!$C$5),ROW(H373),"")</f>
        <v/>
      </c>
    </row>
    <row r="374" spans="1:11" ht="21.4" customHeight="1" x14ac:dyDescent="0.55000000000000004">
      <c r="A374" s="22">
        <v>420</v>
      </c>
      <c r="B374" s="11" t="s">
        <v>85</v>
      </c>
      <c r="C374" s="4" t="str">
        <f>IF(COUNTIF(D$1:D373,D374)&gt;0,"",MAX(C$1:C373)+1)</f>
        <v/>
      </c>
      <c r="D374" s="6" t="s">
        <v>8</v>
      </c>
      <c r="E374" s="4" t="str">
        <f ca="1">IF(J374&lt;&gt;"",IF(COUNTIF(OFFSET(INDIRECT(ADDRESS(MIN(J:J),6),1),0,0,ROW(F374)-MIN(J:J)+1),F374)&gt;1,"",MAX(E$1:E373)+1),"")</f>
        <v/>
      </c>
      <c r="F374" s="6" t="s">
        <v>86</v>
      </c>
      <c r="G374" s="4" t="str">
        <f ca="1">IF(K374&lt;&gt;"",IF(COUNTIF(OFFSET(INDIRECT(ADDRESS(MIN(K:K),8),1),0,0,ROW(H374)-MIN(K:K)+1),H374)&gt;1,"",MAX(G$1:G373)+1),"")</f>
        <v/>
      </c>
      <c r="H374" s="6" t="s">
        <v>17</v>
      </c>
      <c r="I374" s="7" t="s">
        <v>87</v>
      </c>
      <c r="J374" s="1">
        <f>IF(D374=listes!$B$5,ROW(D374),"")</f>
        <v>374</v>
      </c>
      <c r="K374" s="1" t="str">
        <f>IF(AND(D374=listes!$B$5,F374=listes!$C$5),ROW(H374),"")</f>
        <v/>
      </c>
    </row>
    <row r="375" spans="1:11" ht="21.4" customHeight="1" x14ac:dyDescent="0.55000000000000004">
      <c r="A375" s="22">
        <v>737</v>
      </c>
      <c r="B375" s="11" t="s">
        <v>668</v>
      </c>
      <c r="C375" s="4">
        <f>IF(COUNTIF(D$1:D374,D375)&gt;0,"",MAX(C$1:C374)+1)</f>
        <v>7</v>
      </c>
      <c r="D375" s="6" t="s">
        <v>669</v>
      </c>
      <c r="E375" s="4" t="str">
        <f ca="1">IF(J375&lt;&gt;"",IF(COUNTIF(OFFSET(INDIRECT(ADDRESS(MIN(J:J),6),1),0,0,ROW(F375)-MIN(J:J)+1),F375)&gt;1,"",MAX(E$1:E374)+1),"")</f>
        <v/>
      </c>
      <c r="F375" s="6" t="s">
        <v>24</v>
      </c>
      <c r="G375" s="4" t="str">
        <f ca="1">IF(K375&lt;&gt;"",IF(COUNTIF(OFFSET(INDIRECT(ADDRESS(MIN(K:K),8),1),0,0,ROW(H375)-MIN(K:K)+1),H375)&gt;1,"",MAX(G$1:G374)+1),"")</f>
        <v/>
      </c>
      <c r="H375" s="6" t="s">
        <v>670</v>
      </c>
      <c r="I375" s="7" t="s">
        <v>671</v>
      </c>
      <c r="J375" s="1" t="str">
        <f>IF(D375=listes!$B$5,ROW(D375),"")</f>
        <v/>
      </c>
      <c r="K375" s="1" t="str">
        <f>IF(AND(D375=listes!$B$5,F375=listes!$C$5),ROW(H375),"")</f>
        <v/>
      </c>
    </row>
    <row r="376" spans="1:11" ht="21.4" customHeight="1" x14ac:dyDescent="0.55000000000000004">
      <c r="A376" s="22">
        <v>1317</v>
      </c>
      <c r="B376" s="11" t="s">
        <v>2054</v>
      </c>
      <c r="C376" s="4" t="str">
        <f>IF(COUNTIF(D$1:D375,D376)&gt;0,"",MAX(C$1:C375)+1)</f>
        <v/>
      </c>
      <c r="D376" s="6" t="s">
        <v>669</v>
      </c>
      <c r="E376" s="4" t="str">
        <f ca="1">IF(J376&lt;&gt;"",IF(COUNTIF(OFFSET(INDIRECT(ADDRESS(MIN(J:J),6),1),0,0,ROW(F376)-MIN(J:J)+1),F376)&gt;1,"",MAX(E$1:E375)+1),"")</f>
        <v/>
      </c>
      <c r="F376" s="6" t="s">
        <v>93</v>
      </c>
      <c r="G376" s="4" t="str">
        <f ca="1">IF(K376&lt;&gt;"",IF(COUNTIF(OFFSET(INDIRECT(ADDRESS(MIN(K:K),8),1),0,0,ROW(H376)-MIN(K:K)+1),H376)&gt;1,"",MAX(G$1:G375)+1),"")</f>
        <v/>
      </c>
      <c r="H376" s="6" t="s">
        <v>2055</v>
      </c>
      <c r="I376" s="7" t="s">
        <v>2056</v>
      </c>
      <c r="J376" s="1" t="str">
        <f>IF(D376=listes!$B$5,ROW(D376),"")</f>
        <v/>
      </c>
      <c r="K376" s="1" t="str">
        <f>IF(AND(D376=listes!$B$5,F376=listes!$C$5),ROW(H376),"")</f>
        <v/>
      </c>
    </row>
    <row r="377" spans="1:11" ht="21.4" customHeight="1" x14ac:dyDescent="0.55000000000000004">
      <c r="A377" s="22">
        <v>1291</v>
      </c>
      <c r="B377" s="11" t="s">
        <v>2011</v>
      </c>
      <c r="C377" s="4" t="str">
        <f>IF(COUNTIF(D$1:D376,D377)&gt;0,"",MAX(C$1:C376)+1)</f>
        <v/>
      </c>
      <c r="D377" s="6" t="s">
        <v>669</v>
      </c>
      <c r="E377" s="4" t="str">
        <f ca="1">IF(J377&lt;&gt;"",IF(COUNTIF(OFFSET(INDIRECT(ADDRESS(MIN(J:J),6),1),0,0,ROW(F377)-MIN(J:J)+1),F377)&gt;1,"",MAX(E$1:E376)+1),"")</f>
        <v/>
      </c>
      <c r="F377" s="6" t="s">
        <v>93</v>
      </c>
      <c r="G377" s="4" t="str">
        <f ca="1">IF(K377&lt;&gt;"",IF(COUNTIF(OFFSET(INDIRECT(ADDRESS(MIN(K:K),8),1),0,0,ROW(H377)-MIN(K:K)+1),H377)&gt;1,"",MAX(G$1:G376)+1),"")</f>
        <v/>
      </c>
      <c r="H377" s="6" t="s">
        <v>2012</v>
      </c>
      <c r="I377" s="7" t="s">
        <v>55</v>
      </c>
      <c r="J377" s="1" t="str">
        <f>IF(D377=listes!$B$5,ROW(D377),"")</f>
        <v/>
      </c>
      <c r="K377" s="1" t="str">
        <f>IF(AND(D377=listes!$B$5,F377=listes!$C$5),ROW(H377),"")</f>
        <v/>
      </c>
    </row>
    <row r="378" spans="1:11" ht="21.4" customHeight="1" x14ac:dyDescent="0.55000000000000004">
      <c r="A378" s="22">
        <v>1181</v>
      </c>
      <c r="B378" s="11" t="s">
        <v>1000</v>
      </c>
      <c r="C378" s="4" t="str">
        <f>IF(COUNTIF(D$1:D377,D378)&gt;0,"",MAX(C$1:C377)+1)</f>
        <v/>
      </c>
      <c r="D378" s="6" t="s">
        <v>669</v>
      </c>
      <c r="E378" s="4" t="str">
        <f ca="1">IF(J378&lt;&gt;"",IF(COUNTIF(OFFSET(INDIRECT(ADDRESS(MIN(J:J),6),1),0,0,ROW(F378)-MIN(J:J)+1),F378)&gt;1,"",MAX(E$1:E377)+1),"")</f>
        <v/>
      </c>
      <c r="F378" s="6" t="s">
        <v>93</v>
      </c>
      <c r="G378" s="4" t="str">
        <f ca="1">IF(K378&lt;&gt;"",IF(COUNTIF(OFFSET(INDIRECT(ADDRESS(MIN(K:K),8),1),0,0,ROW(H378)-MIN(K:K)+1),H378)&gt;1,"",MAX(G$1:G377)+1),"")</f>
        <v/>
      </c>
      <c r="H378" s="6" t="s">
        <v>1001</v>
      </c>
      <c r="I378" s="7" t="s">
        <v>1002</v>
      </c>
      <c r="J378" s="1" t="str">
        <f>IF(D378=listes!$B$5,ROW(D378),"")</f>
        <v/>
      </c>
      <c r="K378" s="1" t="str">
        <f>IF(AND(D378=listes!$B$5,F378=listes!$C$5),ROW(H378),"")</f>
        <v/>
      </c>
    </row>
    <row r="379" spans="1:11" ht="21.4" customHeight="1" x14ac:dyDescent="0.55000000000000004">
      <c r="A379" s="22">
        <v>1195</v>
      </c>
      <c r="B379" s="11" t="s">
        <v>1855</v>
      </c>
      <c r="C379" s="4" t="str">
        <f>IF(COUNTIF(D$1:D378,D379)&gt;0,"",MAX(C$1:C378)+1)</f>
        <v/>
      </c>
      <c r="D379" s="6" t="s">
        <v>669</v>
      </c>
      <c r="E379" s="4" t="str">
        <f ca="1">IF(J379&lt;&gt;"",IF(COUNTIF(OFFSET(INDIRECT(ADDRESS(MIN(J:J),6),1),0,0,ROW(F379)-MIN(J:J)+1),F379)&gt;1,"",MAX(E$1:E378)+1),"")</f>
        <v/>
      </c>
      <c r="F379" s="6" t="s">
        <v>93</v>
      </c>
      <c r="G379" s="4" t="str">
        <f ca="1">IF(K379&lt;&gt;"",IF(COUNTIF(OFFSET(INDIRECT(ADDRESS(MIN(K:K),8),1),0,0,ROW(H379)-MIN(K:K)+1),H379)&gt;1,"",MAX(G$1:G378)+1),"")</f>
        <v/>
      </c>
      <c r="H379" s="6" t="s">
        <v>1001</v>
      </c>
      <c r="I379" s="7" t="s">
        <v>1856</v>
      </c>
      <c r="J379" s="1" t="str">
        <f>IF(D379=listes!$B$5,ROW(D379),"")</f>
        <v/>
      </c>
      <c r="K379" s="1" t="str">
        <f>IF(AND(D379=listes!$B$5,F379=listes!$C$5),ROW(H379),"")</f>
        <v/>
      </c>
    </row>
    <row r="380" spans="1:11" ht="21.4" customHeight="1" x14ac:dyDescent="0.55000000000000004">
      <c r="A380" s="22">
        <v>1288</v>
      </c>
      <c r="B380" s="11" t="s">
        <v>2006</v>
      </c>
      <c r="C380" s="4" t="str">
        <f>IF(COUNTIF(D$1:D379,D380)&gt;0,"",MAX(C$1:C379)+1)</f>
        <v/>
      </c>
      <c r="D380" s="6" t="s">
        <v>669</v>
      </c>
      <c r="E380" s="4" t="str">
        <f ca="1">IF(J380&lt;&gt;"",IF(COUNTIF(OFFSET(INDIRECT(ADDRESS(MIN(J:J),6),1),0,0,ROW(F380)-MIN(J:J)+1),F380)&gt;1,"",MAX(E$1:E379)+1),"")</f>
        <v/>
      </c>
      <c r="F380" s="6" t="s">
        <v>93</v>
      </c>
      <c r="G380" s="4" t="str">
        <f ca="1">IF(K380&lt;&gt;"",IF(COUNTIF(OFFSET(INDIRECT(ADDRESS(MIN(K:K),8),1),0,0,ROW(H380)-MIN(K:K)+1),H380)&gt;1,"",MAX(G$1:G379)+1),"")</f>
        <v/>
      </c>
      <c r="H380" s="6" t="s">
        <v>1001</v>
      </c>
      <c r="I380" s="7" t="s">
        <v>2007</v>
      </c>
      <c r="J380" s="1" t="str">
        <f>IF(D380=listes!$B$5,ROW(D380),"")</f>
        <v/>
      </c>
      <c r="K380" s="1" t="str">
        <f>IF(AND(D380=listes!$B$5,F380=listes!$C$5),ROW(H380),"")</f>
        <v/>
      </c>
    </row>
    <row r="381" spans="1:11" ht="21.4" customHeight="1" x14ac:dyDescent="0.55000000000000004">
      <c r="A381" s="22">
        <v>1289</v>
      </c>
      <c r="B381" s="11" t="s">
        <v>2008</v>
      </c>
      <c r="C381" s="4" t="str">
        <f>IF(COUNTIF(D$1:D380,D381)&gt;0,"",MAX(C$1:C380)+1)</f>
        <v/>
      </c>
      <c r="D381" s="6" t="s">
        <v>669</v>
      </c>
      <c r="E381" s="4" t="str">
        <f ca="1">IF(J381&lt;&gt;"",IF(COUNTIF(OFFSET(INDIRECT(ADDRESS(MIN(J:J),6),1),0,0,ROW(F381)-MIN(J:J)+1),F381)&gt;1,"",MAX(E$1:E380)+1),"")</f>
        <v/>
      </c>
      <c r="F381" s="6" t="s">
        <v>93</v>
      </c>
      <c r="G381" s="4" t="str">
        <f ca="1">IF(K381&lt;&gt;"",IF(COUNTIF(OFFSET(INDIRECT(ADDRESS(MIN(K:K),8),1),0,0,ROW(H381)-MIN(K:K)+1),H381)&gt;1,"",MAX(G$1:G380)+1),"")</f>
        <v/>
      </c>
      <c r="H381" s="6" t="s">
        <v>2009</v>
      </c>
      <c r="I381" s="7" t="s">
        <v>55</v>
      </c>
      <c r="J381" s="1" t="str">
        <f>IF(D381=listes!$B$5,ROW(D381),"")</f>
        <v/>
      </c>
      <c r="K381" s="1" t="str">
        <f>IF(AND(D381=listes!$B$5,F381=listes!$C$5),ROW(H381),"")</f>
        <v/>
      </c>
    </row>
    <row r="382" spans="1:11" ht="21.4" customHeight="1" x14ac:dyDescent="0.55000000000000004">
      <c r="A382" s="22">
        <v>1293</v>
      </c>
      <c r="B382" s="11" t="s">
        <v>2016</v>
      </c>
      <c r="C382" s="4" t="str">
        <f>IF(COUNTIF(D$1:D381,D382)&gt;0,"",MAX(C$1:C381)+1)</f>
        <v/>
      </c>
      <c r="D382" s="6" t="s">
        <v>669</v>
      </c>
      <c r="E382" s="4" t="str">
        <f ca="1">IF(J382&lt;&gt;"",IF(COUNTIF(OFFSET(INDIRECT(ADDRESS(MIN(J:J),6),1),0,0,ROW(F382)-MIN(J:J)+1),F382)&gt;1,"",MAX(E$1:E381)+1),"")</f>
        <v/>
      </c>
      <c r="F382" s="6" t="s">
        <v>93</v>
      </c>
      <c r="G382" s="4" t="str">
        <f ca="1">IF(K382&lt;&gt;"",IF(COUNTIF(OFFSET(INDIRECT(ADDRESS(MIN(K:K),8),1),0,0,ROW(H382)-MIN(K:K)+1),H382)&gt;1,"",MAX(G$1:G381)+1),"")</f>
        <v/>
      </c>
      <c r="H382" s="6" t="s">
        <v>2017</v>
      </c>
      <c r="I382" s="7" t="s">
        <v>55</v>
      </c>
      <c r="J382" s="1" t="str">
        <f>IF(D382=listes!$B$5,ROW(D382),"")</f>
        <v/>
      </c>
      <c r="K382" s="1" t="str">
        <f>IF(AND(D382=listes!$B$5,F382=listes!$C$5),ROW(H382),"")</f>
        <v/>
      </c>
    </row>
    <row r="383" spans="1:11" ht="21.4" customHeight="1" x14ac:dyDescent="0.55000000000000004">
      <c r="A383" s="22">
        <v>1316</v>
      </c>
      <c r="B383" s="11" t="s">
        <v>2052</v>
      </c>
      <c r="C383" s="4" t="str">
        <f>IF(COUNTIF(D$1:D382,D383)&gt;0,"",MAX(C$1:C382)+1)</f>
        <v/>
      </c>
      <c r="D383" s="6" t="s">
        <v>669</v>
      </c>
      <c r="E383" s="4" t="str">
        <f ca="1">IF(J383&lt;&gt;"",IF(COUNTIF(OFFSET(INDIRECT(ADDRESS(MIN(J:J),6),1),0,0,ROW(F383)-MIN(J:J)+1),F383)&gt;1,"",MAX(E$1:E382)+1),"")</f>
        <v/>
      </c>
      <c r="F383" s="6" t="s">
        <v>93</v>
      </c>
      <c r="G383" s="4" t="str">
        <f ca="1">IF(K383&lt;&gt;"",IF(COUNTIF(OFFSET(INDIRECT(ADDRESS(MIN(K:K),8),1),0,0,ROW(H383)-MIN(K:K)+1),H383)&gt;1,"",MAX(G$1:G382)+1),"")</f>
        <v/>
      </c>
      <c r="H383" s="6" t="s">
        <v>2053</v>
      </c>
      <c r="I383" s="7" t="s">
        <v>55</v>
      </c>
      <c r="J383" s="1" t="str">
        <f>IF(D383=listes!$B$5,ROW(D383),"")</f>
        <v/>
      </c>
      <c r="K383" s="1" t="str">
        <f>IF(AND(D383=listes!$B$5,F383=listes!$C$5),ROW(H383),"")</f>
        <v/>
      </c>
    </row>
    <row r="384" spans="1:11" ht="21.4" customHeight="1" x14ac:dyDescent="0.55000000000000004">
      <c r="A384" s="22">
        <v>1318</v>
      </c>
      <c r="B384" s="11" t="s">
        <v>2057</v>
      </c>
      <c r="C384" s="4" t="str">
        <f>IF(COUNTIF(D$1:D383,D384)&gt;0,"",MAX(C$1:C383)+1)</f>
        <v/>
      </c>
      <c r="D384" s="6" t="s">
        <v>669</v>
      </c>
      <c r="E384" s="4" t="str">
        <f ca="1">IF(J384&lt;&gt;"",IF(COUNTIF(OFFSET(INDIRECT(ADDRESS(MIN(J:J),6),1),0,0,ROW(F384)-MIN(J:J)+1),F384)&gt;1,"",MAX(E$1:E383)+1),"")</f>
        <v/>
      </c>
      <c r="F384" s="6" t="s">
        <v>93</v>
      </c>
      <c r="G384" s="4" t="str">
        <f ca="1">IF(K384&lt;&gt;"",IF(COUNTIF(OFFSET(INDIRECT(ADDRESS(MIN(K:K),8),1),0,0,ROW(H384)-MIN(K:K)+1),H384)&gt;1,"",MAX(G$1:G383)+1),"")</f>
        <v/>
      </c>
      <c r="H384" s="6" t="s">
        <v>2058</v>
      </c>
      <c r="I384" s="7" t="s">
        <v>55</v>
      </c>
      <c r="J384" s="1" t="str">
        <f>IF(D384=listes!$B$5,ROW(D384),"")</f>
        <v/>
      </c>
      <c r="K384" s="1" t="str">
        <f>IF(AND(D384=listes!$B$5,F384=listes!$C$5),ROW(H384),"")</f>
        <v/>
      </c>
    </row>
    <row r="385" spans="1:11" ht="21.4" customHeight="1" x14ac:dyDescent="0.55000000000000004">
      <c r="A385" s="22">
        <v>1292</v>
      </c>
      <c r="B385" s="11" t="s">
        <v>2013</v>
      </c>
      <c r="C385" s="4" t="str">
        <f>IF(COUNTIF(D$1:D384,D385)&gt;0,"",MAX(C$1:C384)+1)</f>
        <v/>
      </c>
      <c r="D385" s="6" t="s">
        <v>669</v>
      </c>
      <c r="E385" s="4" t="str">
        <f ca="1">IF(J385&lt;&gt;"",IF(COUNTIF(OFFSET(INDIRECT(ADDRESS(MIN(J:J),6),1),0,0,ROW(F385)-MIN(J:J)+1),F385)&gt;1,"",MAX(E$1:E384)+1),"")</f>
        <v/>
      </c>
      <c r="F385" s="6" t="s">
        <v>93</v>
      </c>
      <c r="G385" s="4" t="str">
        <f ca="1">IF(K385&lt;&gt;"",IF(COUNTIF(OFFSET(INDIRECT(ADDRESS(MIN(K:K),8),1),0,0,ROW(H385)-MIN(K:K)+1),H385)&gt;1,"",MAX(G$1:G384)+1),"")</f>
        <v/>
      </c>
      <c r="H385" s="6" t="s">
        <v>2014</v>
      </c>
      <c r="I385" s="7" t="s">
        <v>2015</v>
      </c>
      <c r="J385" s="1" t="str">
        <f>IF(D385=listes!$B$5,ROW(D385),"")</f>
        <v/>
      </c>
      <c r="K385" s="1" t="str">
        <f>IF(AND(D385=listes!$B$5,F385=listes!$C$5),ROW(H385),"")</f>
        <v/>
      </c>
    </row>
    <row r="386" spans="1:11" ht="21.4" customHeight="1" x14ac:dyDescent="0.55000000000000004">
      <c r="A386" s="22">
        <v>1287</v>
      </c>
      <c r="B386" s="11" t="s">
        <v>2003</v>
      </c>
      <c r="C386" s="4" t="str">
        <f>IF(COUNTIF(D$1:D385,D386)&gt;0,"",MAX(C$1:C385)+1)</f>
        <v/>
      </c>
      <c r="D386" s="6" t="s">
        <v>669</v>
      </c>
      <c r="E386" s="4" t="str">
        <f ca="1">IF(J386&lt;&gt;"",IF(COUNTIF(OFFSET(INDIRECT(ADDRESS(MIN(J:J),6),1),0,0,ROW(F386)-MIN(J:J)+1),F386)&gt;1,"",MAX(E$1:E385)+1),"")</f>
        <v/>
      </c>
      <c r="F386" s="6" t="s">
        <v>93</v>
      </c>
      <c r="G386" s="4" t="str">
        <f ca="1">IF(K386&lt;&gt;"",IF(COUNTIF(OFFSET(INDIRECT(ADDRESS(MIN(K:K),8),1),0,0,ROW(H386)-MIN(K:K)+1),H386)&gt;1,"",MAX(G$1:G385)+1),"")</f>
        <v/>
      </c>
      <c r="H386" s="6" t="s">
        <v>2004</v>
      </c>
      <c r="I386" s="7" t="s">
        <v>2005</v>
      </c>
      <c r="J386" s="1" t="str">
        <f>IF(D386=listes!$B$5,ROW(D386),"")</f>
        <v/>
      </c>
      <c r="K386" s="1" t="str">
        <f>IF(AND(D386=listes!$B$5,F386=listes!$C$5),ROW(H386),"")</f>
        <v/>
      </c>
    </row>
    <row r="387" spans="1:11" ht="21.4" customHeight="1" x14ac:dyDescent="0.55000000000000004">
      <c r="A387" s="22">
        <v>1290</v>
      </c>
      <c r="B387" s="11" t="s">
        <v>2010</v>
      </c>
      <c r="C387" s="4" t="str">
        <f>IF(COUNTIF(D$1:D386,D387)&gt;0,"",MAX(C$1:C386)+1)</f>
        <v/>
      </c>
      <c r="D387" s="6" t="s">
        <v>669</v>
      </c>
      <c r="E387" s="4" t="str">
        <f ca="1">IF(J387&lt;&gt;"",IF(COUNTIF(OFFSET(INDIRECT(ADDRESS(MIN(J:J),6),1),0,0,ROW(F387)-MIN(J:J)+1),F387)&gt;1,"",MAX(E$1:E386)+1),"")</f>
        <v/>
      </c>
      <c r="F387" s="6" t="s">
        <v>93</v>
      </c>
      <c r="G387" s="4" t="str">
        <f ca="1">IF(K387&lt;&gt;"",IF(COUNTIF(OFFSET(INDIRECT(ADDRESS(MIN(K:K),8),1),0,0,ROW(H387)-MIN(K:K)+1),H387)&gt;1,"",MAX(G$1:G386)+1),"")</f>
        <v/>
      </c>
      <c r="H387" s="6" t="s">
        <v>2004</v>
      </c>
      <c r="I387" s="7" t="s">
        <v>55</v>
      </c>
      <c r="J387" s="1" t="str">
        <f>IF(D387=listes!$B$5,ROW(D387),"")</f>
        <v/>
      </c>
      <c r="K387" s="1" t="str">
        <f>IF(AND(D387=listes!$B$5,F387=listes!$C$5),ROW(H387),"")</f>
        <v/>
      </c>
    </row>
    <row r="388" spans="1:11" ht="21.4" customHeight="1" x14ac:dyDescent="0.55000000000000004">
      <c r="A388" s="22">
        <v>973</v>
      </c>
      <c r="B388" s="11" t="s">
        <v>1397</v>
      </c>
      <c r="C388" s="4" t="str">
        <f>IF(COUNTIF(D$1:D387,D388)&gt;0,"",MAX(C$1:C387)+1)</f>
        <v/>
      </c>
      <c r="D388" s="6" t="s">
        <v>669</v>
      </c>
      <c r="E388" s="4" t="str">
        <f ca="1">IF(J388&lt;&gt;"",IF(COUNTIF(OFFSET(INDIRECT(ADDRESS(MIN(J:J),6),1),0,0,ROW(F388)-MIN(J:J)+1),F388)&gt;1,"",MAX(E$1:E387)+1),"")</f>
        <v/>
      </c>
      <c r="F388" s="6" t="s">
        <v>42</v>
      </c>
      <c r="G388" s="4" t="str">
        <f ca="1">IF(K388&lt;&gt;"",IF(COUNTIF(OFFSET(INDIRECT(ADDRESS(MIN(K:K),8),1),0,0,ROW(H388)-MIN(K:K)+1),H388)&gt;1,"",MAX(G$1:G387)+1),"")</f>
        <v/>
      </c>
      <c r="H388" s="6" t="s">
        <v>1398</v>
      </c>
      <c r="I388" s="7" t="s">
        <v>1399</v>
      </c>
      <c r="J388" s="1" t="str">
        <f>IF(D388=listes!$B$5,ROW(D388),"")</f>
        <v/>
      </c>
      <c r="K388" s="1" t="str">
        <f>IF(AND(D388=listes!$B$5,F388=listes!$C$5),ROW(H388),"")</f>
        <v/>
      </c>
    </row>
    <row r="389" spans="1:11" ht="21.4" customHeight="1" x14ac:dyDescent="0.55000000000000004">
      <c r="A389" s="22">
        <v>974</v>
      </c>
      <c r="B389" s="11" t="s">
        <v>1400</v>
      </c>
      <c r="C389" s="4" t="str">
        <f>IF(COUNTIF(D$1:D388,D389)&gt;0,"",MAX(C$1:C388)+1)</f>
        <v/>
      </c>
      <c r="D389" s="6" t="s">
        <v>669</v>
      </c>
      <c r="E389" s="4" t="str">
        <f ca="1">IF(J389&lt;&gt;"",IF(COUNTIF(OFFSET(INDIRECT(ADDRESS(MIN(J:J),6),1),0,0,ROW(F389)-MIN(J:J)+1),F389)&gt;1,"",MAX(E$1:E388)+1),"")</f>
        <v/>
      </c>
      <c r="F389" s="6" t="s">
        <v>86</v>
      </c>
      <c r="G389" s="4" t="str">
        <f ca="1">IF(K389&lt;&gt;"",IF(COUNTIF(OFFSET(INDIRECT(ADDRESS(MIN(K:K),8),1),0,0,ROW(H389)-MIN(K:K)+1),H389)&gt;1,"",MAX(G$1:G388)+1),"")</f>
        <v/>
      </c>
      <c r="H389" s="6" t="s">
        <v>1401</v>
      </c>
      <c r="I389" s="7" t="s">
        <v>1402</v>
      </c>
      <c r="J389" s="1" t="str">
        <f>IF(D389=listes!$B$5,ROW(D389),"")</f>
        <v/>
      </c>
      <c r="K389" s="1" t="str">
        <f>IF(AND(D389=listes!$B$5,F389=listes!$C$5),ROW(H389),"")</f>
        <v/>
      </c>
    </row>
    <row r="390" spans="1:11" ht="21.4" customHeight="1" x14ac:dyDescent="0.55000000000000004">
      <c r="A390" s="22">
        <v>5502</v>
      </c>
      <c r="B390" s="11" t="s">
        <v>1081</v>
      </c>
      <c r="C390" s="4">
        <f>IF(COUNTIF(D$1:D389,D390)&gt;0,"",MAX(C$1:C389)+1)</f>
        <v>8</v>
      </c>
      <c r="D390" s="6" t="s">
        <v>1078</v>
      </c>
      <c r="E390" s="4" t="str">
        <f ca="1">IF(J390&lt;&gt;"",IF(COUNTIF(OFFSET(INDIRECT(ADDRESS(MIN(J:J),6),1),0,0,ROW(F390)-MIN(J:J)+1),F390)&gt;1,"",MAX(E$1:E389)+1),"")</f>
        <v/>
      </c>
      <c r="F390" s="6" t="s">
        <v>24</v>
      </c>
      <c r="G390" s="4" t="str">
        <f ca="1">IF(K390&lt;&gt;"",IF(COUNTIF(OFFSET(INDIRECT(ADDRESS(MIN(K:K),8),1),0,0,ROW(H390)-MIN(K:K)+1),H390)&gt;1,"",MAX(G$1:G389)+1),"")</f>
        <v/>
      </c>
      <c r="H390" s="6" t="s">
        <v>1079</v>
      </c>
      <c r="I390" s="7" t="s">
        <v>1082</v>
      </c>
      <c r="J390" s="1" t="str">
        <f>IF(D390=listes!$B$5,ROW(D390),"")</f>
        <v/>
      </c>
      <c r="K390" s="1" t="str">
        <f>IF(AND(D390=listes!$B$5,F390=listes!$C$5),ROW(H390),"")</f>
        <v/>
      </c>
    </row>
    <row r="391" spans="1:11" ht="21.4" customHeight="1" x14ac:dyDescent="0.55000000000000004">
      <c r="A391" s="22">
        <v>5505</v>
      </c>
      <c r="B391" s="11" t="s">
        <v>1087</v>
      </c>
      <c r="C391" s="4" t="str">
        <f>IF(COUNTIF(D$1:D390,D391)&gt;0,"",MAX(C$1:C390)+1)</f>
        <v/>
      </c>
      <c r="D391" s="6" t="s">
        <v>1078</v>
      </c>
      <c r="E391" s="4" t="str">
        <f ca="1">IF(J391&lt;&gt;"",IF(COUNTIF(OFFSET(INDIRECT(ADDRESS(MIN(J:J),6),1),0,0,ROW(F391)-MIN(J:J)+1),F391)&gt;1,"",MAX(E$1:E390)+1),"")</f>
        <v/>
      </c>
      <c r="F391" s="6" t="s">
        <v>24</v>
      </c>
      <c r="G391" s="4" t="str">
        <f ca="1">IF(K391&lt;&gt;"",IF(COUNTIF(OFFSET(INDIRECT(ADDRESS(MIN(K:K),8),1),0,0,ROW(H391)-MIN(K:K)+1),H391)&gt;1,"",MAX(G$1:G390)+1),"")</f>
        <v/>
      </c>
      <c r="H391" s="6" t="s">
        <v>1079</v>
      </c>
      <c r="I391" s="7" t="s">
        <v>1088</v>
      </c>
      <c r="J391" s="1" t="str">
        <f>IF(D391=listes!$B$5,ROW(D391),"")</f>
        <v/>
      </c>
      <c r="K391" s="1" t="str">
        <f>IF(AND(D391=listes!$B$5,F391=listes!$C$5),ROW(H391),"")</f>
        <v/>
      </c>
    </row>
    <row r="392" spans="1:11" ht="21.4" customHeight="1" x14ac:dyDescent="0.55000000000000004">
      <c r="A392" s="22">
        <v>5507</v>
      </c>
      <c r="B392" s="11" t="s">
        <v>1091</v>
      </c>
      <c r="C392" s="4" t="str">
        <f>IF(COUNTIF(D$1:D391,D392)&gt;0,"",MAX(C$1:C391)+1)</f>
        <v/>
      </c>
      <c r="D392" s="6" t="s">
        <v>1078</v>
      </c>
      <c r="E392" s="4" t="str">
        <f ca="1">IF(J392&lt;&gt;"",IF(COUNTIF(OFFSET(INDIRECT(ADDRESS(MIN(J:J),6),1),0,0,ROW(F392)-MIN(J:J)+1),F392)&gt;1,"",MAX(E$1:E391)+1),"")</f>
        <v/>
      </c>
      <c r="F392" s="6" t="s">
        <v>24</v>
      </c>
      <c r="G392" s="4" t="str">
        <f ca="1">IF(K392&lt;&gt;"",IF(COUNTIF(OFFSET(INDIRECT(ADDRESS(MIN(K:K),8),1),0,0,ROW(H392)-MIN(K:K)+1),H392)&gt;1,"",MAX(G$1:G391)+1),"")</f>
        <v/>
      </c>
      <c r="H392" s="6" t="s">
        <v>1079</v>
      </c>
      <c r="I392" s="7" t="s">
        <v>1092</v>
      </c>
      <c r="J392" s="1" t="str">
        <f>IF(D392=listes!$B$5,ROW(D392),"")</f>
        <v/>
      </c>
      <c r="K392" s="1" t="str">
        <f>IF(AND(D392=listes!$B$5,F392=listes!$C$5),ROW(H392),"")</f>
        <v/>
      </c>
    </row>
    <row r="393" spans="1:11" ht="21.4" customHeight="1" x14ac:dyDescent="0.55000000000000004">
      <c r="A393" s="22">
        <v>5508</v>
      </c>
      <c r="B393" s="11" t="s">
        <v>1093</v>
      </c>
      <c r="C393" s="4" t="str">
        <f>IF(COUNTIF(D$1:D392,D393)&gt;0,"",MAX(C$1:C392)+1)</f>
        <v/>
      </c>
      <c r="D393" s="6" t="s">
        <v>1078</v>
      </c>
      <c r="E393" s="4" t="str">
        <f ca="1">IF(J393&lt;&gt;"",IF(COUNTIF(OFFSET(INDIRECT(ADDRESS(MIN(J:J),6),1),0,0,ROW(F393)-MIN(J:J)+1),F393)&gt;1,"",MAX(E$1:E392)+1),"")</f>
        <v/>
      </c>
      <c r="F393" s="6" t="s">
        <v>24</v>
      </c>
      <c r="G393" s="4" t="str">
        <f ca="1">IF(K393&lt;&gt;"",IF(COUNTIF(OFFSET(INDIRECT(ADDRESS(MIN(K:K),8),1),0,0,ROW(H393)-MIN(K:K)+1),H393)&gt;1,"",MAX(G$1:G392)+1),"")</f>
        <v/>
      </c>
      <c r="H393" s="6" t="s">
        <v>1079</v>
      </c>
      <c r="I393" s="7" t="s">
        <v>1094</v>
      </c>
      <c r="J393" s="1" t="str">
        <f>IF(D393=listes!$B$5,ROW(D393),"")</f>
        <v/>
      </c>
      <c r="K393" s="1" t="str">
        <f>IF(AND(D393=listes!$B$5,F393=listes!$C$5),ROW(H393),"")</f>
        <v/>
      </c>
    </row>
    <row r="394" spans="1:11" ht="21.4" customHeight="1" x14ac:dyDescent="0.55000000000000004">
      <c r="A394" s="22">
        <v>5509</v>
      </c>
      <c r="B394" s="11" t="s">
        <v>1095</v>
      </c>
      <c r="C394" s="4" t="str">
        <f>IF(COUNTIF(D$1:D393,D394)&gt;0,"",MAX(C$1:C393)+1)</f>
        <v/>
      </c>
      <c r="D394" s="6" t="s">
        <v>1078</v>
      </c>
      <c r="E394" s="4" t="str">
        <f ca="1">IF(J394&lt;&gt;"",IF(COUNTIF(OFFSET(INDIRECT(ADDRESS(MIN(J:J),6),1),0,0,ROW(F394)-MIN(J:J)+1),F394)&gt;1,"",MAX(E$1:E393)+1),"")</f>
        <v/>
      </c>
      <c r="F394" s="6" t="s">
        <v>24</v>
      </c>
      <c r="G394" s="4" t="str">
        <f ca="1">IF(K394&lt;&gt;"",IF(COUNTIF(OFFSET(INDIRECT(ADDRESS(MIN(K:K),8),1),0,0,ROW(H394)-MIN(K:K)+1),H394)&gt;1,"",MAX(G$1:G393)+1),"")</f>
        <v/>
      </c>
      <c r="H394" s="6" t="s">
        <v>1079</v>
      </c>
      <c r="I394" s="7" t="s">
        <v>1096</v>
      </c>
      <c r="J394" s="1" t="str">
        <f>IF(D394=listes!$B$5,ROW(D394),"")</f>
        <v/>
      </c>
      <c r="K394" s="1" t="str">
        <f>IF(AND(D394=listes!$B$5,F394=listes!$C$5),ROW(H394),"")</f>
        <v/>
      </c>
    </row>
    <row r="395" spans="1:11" ht="21.4" customHeight="1" x14ac:dyDescent="0.55000000000000004">
      <c r="A395" s="22">
        <v>5501</v>
      </c>
      <c r="B395" s="11" t="s">
        <v>1077</v>
      </c>
      <c r="C395" s="4" t="str">
        <f>IF(COUNTIF(D$1:D394,D395)&gt;0,"",MAX(C$1:C394)+1)</f>
        <v/>
      </c>
      <c r="D395" s="6" t="s">
        <v>1078</v>
      </c>
      <c r="E395" s="4" t="str">
        <f ca="1">IF(J395&lt;&gt;"",IF(COUNTIF(OFFSET(INDIRECT(ADDRESS(MIN(J:J),6),1),0,0,ROW(F395)-MIN(J:J)+1),F395)&gt;1,"",MAX(E$1:E394)+1),"")</f>
        <v/>
      </c>
      <c r="F395" s="6" t="s">
        <v>16</v>
      </c>
      <c r="G395" s="4" t="str">
        <f ca="1">IF(K395&lt;&gt;"",IF(COUNTIF(OFFSET(INDIRECT(ADDRESS(MIN(K:K),8),1),0,0,ROW(H395)-MIN(K:K)+1),H395)&gt;1,"",MAX(G$1:G394)+1),"")</f>
        <v/>
      </c>
      <c r="H395" s="6" t="s">
        <v>1079</v>
      </c>
      <c r="I395" s="7" t="s">
        <v>1080</v>
      </c>
      <c r="J395" s="1" t="str">
        <f>IF(D395=listes!$B$5,ROW(D395),"")</f>
        <v/>
      </c>
      <c r="K395" s="1" t="str">
        <f>IF(AND(D395=listes!$B$5,F395=listes!$C$5),ROW(H395),"")</f>
        <v/>
      </c>
    </row>
    <row r="396" spans="1:11" ht="21.4" customHeight="1" x14ac:dyDescent="0.55000000000000004">
      <c r="A396" s="22">
        <v>470750</v>
      </c>
      <c r="B396" s="11" t="s">
        <v>1262</v>
      </c>
      <c r="C396" s="4">
        <f>IF(COUNTIF(D$1:D395,D396)&gt;0,"",MAX(C$1:C395)+1)</f>
        <v>9</v>
      </c>
      <c r="D396" s="6" t="s">
        <v>1264</v>
      </c>
      <c r="E396" s="4" t="str">
        <f ca="1">IF(J396&lt;&gt;"",IF(COUNTIF(OFFSET(INDIRECT(ADDRESS(MIN(J:J),6),1),0,0,ROW(F396)-MIN(J:J)+1),F396)&gt;1,"",MAX(E$1:E395)+1),"")</f>
        <v/>
      </c>
      <c r="F396" s="6" t="s">
        <v>1263</v>
      </c>
      <c r="G396" s="4" t="str">
        <f ca="1">IF(K396&lt;&gt;"",IF(COUNTIF(OFFSET(INDIRECT(ADDRESS(MIN(K:K),8),1),0,0,ROW(H396)-MIN(K:K)+1),H396)&gt;1,"",MAX(G$1:G395)+1),"")</f>
        <v/>
      </c>
      <c r="H396" s="6" t="s">
        <v>1265</v>
      </c>
      <c r="I396" s="7" t="s">
        <v>1266</v>
      </c>
      <c r="J396" s="1" t="str">
        <f>IF(D396=listes!$B$5,ROW(D396),"")</f>
        <v/>
      </c>
      <c r="K396" s="1" t="str">
        <f>IF(AND(D396=listes!$B$5,F396=listes!$C$5),ROW(H396),"")</f>
        <v/>
      </c>
    </row>
    <row r="397" spans="1:11" ht="21.4" customHeight="1" x14ac:dyDescent="0.55000000000000004">
      <c r="A397" s="22">
        <v>776</v>
      </c>
      <c r="B397" s="11" t="s">
        <v>746</v>
      </c>
      <c r="C397" s="4">
        <f>IF(COUNTIF(D$1:D396,D397)&gt;0,"",MAX(C$1:C396)+1)</f>
        <v>10</v>
      </c>
      <c r="D397" s="6" t="s">
        <v>43</v>
      </c>
      <c r="E397" s="4" t="str">
        <f ca="1">IF(J397&lt;&gt;"",IF(COUNTIF(OFFSET(INDIRECT(ADDRESS(MIN(J:J),6),1),0,0,ROW(F397)-MIN(J:J)+1),F397)&gt;1,"",MAX(E$1:E396)+1),"")</f>
        <v/>
      </c>
      <c r="F397" s="6" t="s">
        <v>175</v>
      </c>
      <c r="G397" s="4" t="str">
        <f ca="1">IF(K397&lt;&gt;"",IF(COUNTIF(OFFSET(INDIRECT(ADDRESS(MIN(K:K),8),1),0,0,ROW(H397)-MIN(K:K)+1),H397)&gt;1,"",MAX(G$1:G396)+1),"")</f>
        <v/>
      </c>
      <c r="H397" s="6" t="s">
        <v>747</v>
      </c>
      <c r="I397" s="7" t="s">
        <v>55</v>
      </c>
      <c r="J397" s="1" t="str">
        <f>IF(D397=listes!$B$5,ROW(D397),"")</f>
        <v/>
      </c>
      <c r="K397" s="1" t="str">
        <f>IF(AND(D397=listes!$B$5,F397=listes!$C$5),ROW(H397),"")</f>
        <v/>
      </c>
    </row>
    <row r="398" spans="1:11" ht="21.4" customHeight="1" x14ac:dyDescent="0.55000000000000004">
      <c r="A398" s="22">
        <v>774</v>
      </c>
      <c r="B398" s="11" t="s">
        <v>742</v>
      </c>
      <c r="C398" s="4" t="str">
        <f>IF(COUNTIF(D$1:D397,D398)&gt;0,"",MAX(C$1:C397)+1)</f>
        <v/>
      </c>
      <c r="D398" s="6" t="s">
        <v>43</v>
      </c>
      <c r="E398" s="4" t="str">
        <f ca="1">IF(J398&lt;&gt;"",IF(COUNTIF(OFFSET(INDIRECT(ADDRESS(MIN(J:J),6),1),0,0,ROW(F398)-MIN(J:J)+1),F398)&gt;1,"",MAX(E$1:E397)+1),"")</f>
        <v/>
      </c>
      <c r="F398" s="6" t="s">
        <v>175</v>
      </c>
      <c r="G398" s="4" t="str">
        <f ca="1">IF(K398&lt;&gt;"",IF(COUNTIF(OFFSET(INDIRECT(ADDRESS(MIN(K:K),8),1),0,0,ROW(H398)-MIN(K:K)+1),H398)&gt;1,"",MAX(G$1:G397)+1),"")</f>
        <v/>
      </c>
      <c r="H398" s="6" t="s">
        <v>743</v>
      </c>
      <c r="I398" s="7" t="s">
        <v>55</v>
      </c>
      <c r="J398" s="1" t="str">
        <f>IF(D398=listes!$B$5,ROW(D398),"")</f>
        <v/>
      </c>
      <c r="K398" s="1" t="str">
        <f>IF(AND(D398=listes!$B$5,F398=listes!$C$5),ROW(H398),"")</f>
        <v/>
      </c>
    </row>
    <row r="399" spans="1:11" ht="21.4" customHeight="1" x14ac:dyDescent="0.55000000000000004">
      <c r="A399" s="22">
        <v>773</v>
      </c>
      <c r="B399" s="11" t="s">
        <v>740</v>
      </c>
      <c r="C399" s="4" t="str">
        <f>IF(COUNTIF(D$1:D398,D399)&gt;0,"",MAX(C$1:C398)+1)</f>
        <v/>
      </c>
      <c r="D399" s="6" t="s">
        <v>43</v>
      </c>
      <c r="E399" s="4" t="str">
        <f ca="1">IF(J399&lt;&gt;"",IF(COUNTIF(OFFSET(INDIRECT(ADDRESS(MIN(J:J),6),1),0,0,ROW(F399)-MIN(J:J)+1),F399)&gt;1,"",MAX(E$1:E398)+1),"")</f>
        <v/>
      </c>
      <c r="F399" s="6" t="s">
        <v>175</v>
      </c>
      <c r="G399" s="4" t="str">
        <f ca="1">IF(K399&lt;&gt;"",IF(COUNTIF(OFFSET(INDIRECT(ADDRESS(MIN(K:K),8),1),0,0,ROW(H399)-MIN(K:K)+1),H399)&gt;1,"",MAX(G$1:G398)+1),"")</f>
        <v/>
      </c>
      <c r="H399" s="6" t="s">
        <v>741</v>
      </c>
      <c r="I399" s="7" t="s">
        <v>55</v>
      </c>
      <c r="J399" s="1" t="str">
        <f>IF(D399=listes!$B$5,ROW(D399),"")</f>
        <v/>
      </c>
      <c r="K399" s="1" t="str">
        <f>IF(AND(D399=listes!$B$5,F399=listes!$C$5),ROW(H399),"")</f>
        <v/>
      </c>
    </row>
    <row r="400" spans="1:11" ht="21.4" customHeight="1" x14ac:dyDescent="0.55000000000000004">
      <c r="A400" s="22">
        <v>708</v>
      </c>
      <c r="B400" s="11" t="s">
        <v>627</v>
      </c>
      <c r="C400" s="4" t="str">
        <f>IF(COUNTIF(D$1:D399,D400)&gt;0,"",MAX(C$1:C399)+1)</f>
        <v/>
      </c>
      <c r="D400" s="6" t="s">
        <v>43</v>
      </c>
      <c r="E400" s="4" t="str">
        <f ca="1">IF(J400&lt;&gt;"",IF(COUNTIF(OFFSET(INDIRECT(ADDRESS(MIN(J:J),6),1),0,0,ROW(F400)-MIN(J:J)+1),F400)&gt;1,"",MAX(E$1:E399)+1),"")</f>
        <v/>
      </c>
      <c r="F400" s="6" t="s">
        <v>175</v>
      </c>
      <c r="G400" s="4" t="str">
        <f ca="1">IF(K400&lt;&gt;"",IF(COUNTIF(OFFSET(INDIRECT(ADDRESS(MIN(K:K),8),1),0,0,ROW(H400)-MIN(K:K)+1),H400)&gt;1,"",MAX(G$1:G399)+1),"")</f>
        <v/>
      </c>
      <c r="H400" s="6" t="s">
        <v>628</v>
      </c>
      <c r="I400" s="7" t="s">
        <v>55</v>
      </c>
      <c r="J400" s="1" t="str">
        <f>IF(D400=listes!$B$5,ROW(D400),"")</f>
        <v/>
      </c>
      <c r="K400" s="1" t="str">
        <f>IF(AND(D400=listes!$B$5,F400=listes!$C$5),ROW(H400),"")</f>
        <v/>
      </c>
    </row>
    <row r="401" spans="1:11" ht="21.4" customHeight="1" x14ac:dyDescent="0.55000000000000004">
      <c r="A401" s="22">
        <v>760</v>
      </c>
      <c r="B401" s="11" t="s">
        <v>715</v>
      </c>
      <c r="C401" s="4" t="str">
        <f>IF(COUNTIF(D$1:D400,D401)&gt;0,"",MAX(C$1:C400)+1)</f>
        <v/>
      </c>
      <c r="D401" s="6" t="s">
        <v>43</v>
      </c>
      <c r="E401" s="4" t="str">
        <f ca="1">IF(J401&lt;&gt;"",IF(COUNTIF(OFFSET(INDIRECT(ADDRESS(MIN(J:J),6),1),0,0,ROW(F401)-MIN(J:J)+1),F401)&gt;1,"",MAX(E$1:E400)+1),"")</f>
        <v/>
      </c>
      <c r="F401" s="6" t="s">
        <v>175</v>
      </c>
      <c r="G401" s="4" t="str">
        <f ca="1">IF(K401&lt;&gt;"",IF(COUNTIF(OFFSET(INDIRECT(ADDRESS(MIN(K:K),8),1),0,0,ROW(H401)-MIN(K:K)+1),H401)&gt;1,"",MAX(G$1:G400)+1),"")</f>
        <v/>
      </c>
      <c r="H401" s="6" t="s">
        <v>628</v>
      </c>
      <c r="I401" s="7" t="s">
        <v>55</v>
      </c>
      <c r="J401" s="1" t="str">
        <f>IF(D401=listes!$B$5,ROW(D401),"")</f>
        <v/>
      </c>
      <c r="K401" s="1" t="str">
        <f>IF(AND(D401=listes!$B$5,F401=listes!$C$5),ROW(H401),"")</f>
        <v/>
      </c>
    </row>
    <row r="402" spans="1:11" ht="21.4" customHeight="1" x14ac:dyDescent="0.55000000000000004">
      <c r="A402" s="22">
        <v>720</v>
      </c>
      <c r="B402" s="11" t="s">
        <v>642</v>
      </c>
      <c r="C402" s="4" t="str">
        <f>IF(COUNTIF(D$1:D401,D402)&gt;0,"",MAX(C$1:C401)+1)</f>
        <v/>
      </c>
      <c r="D402" s="6" t="s">
        <v>43</v>
      </c>
      <c r="E402" s="4" t="str">
        <f ca="1">IF(J402&lt;&gt;"",IF(COUNTIF(OFFSET(INDIRECT(ADDRESS(MIN(J:J),6),1),0,0,ROW(F402)-MIN(J:J)+1),F402)&gt;1,"",MAX(E$1:E401)+1),"")</f>
        <v/>
      </c>
      <c r="F402" s="6" t="s">
        <v>175</v>
      </c>
      <c r="G402" s="4" t="str">
        <f ca="1">IF(K402&lt;&gt;"",IF(COUNTIF(OFFSET(INDIRECT(ADDRESS(MIN(K:K),8),1),0,0,ROW(H402)-MIN(K:K)+1),H402)&gt;1,"",MAX(G$1:G401)+1),"")</f>
        <v/>
      </c>
      <c r="H402" s="6" t="s">
        <v>643</v>
      </c>
      <c r="I402" s="7" t="s">
        <v>55</v>
      </c>
      <c r="J402" s="1" t="str">
        <f>IF(D402=listes!$B$5,ROW(D402),"")</f>
        <v/>
      </c>
      <c r="K402" s="1" t="str">
        <f>IF(AND(D402=listes!$B$5,F402=listes!$C$5),ROW(H402),"")</f>
        <v/>
      </c>
    </row>
    <row r="403" spans="1:11" ht="21.4" customHeight="1" x14ac:dyDescent="0.55000000000000004">
      <c r="A403" s="22">
        <v>700</v>
      </c>
      <c r="B403" s="11" t="s">
        <v>615</v>
      </c>
      <c r="C403" s="4" t="str">
        <f>IF(COUNTIF(D$1:D402,D403)&gt;0,"",MAX(C$1:C402)+1)</f>
        <v/>
      </c>
      <c r="D403" s="6" t="s">
        <v>43</v>
      </c>
      <c r="E403" s="4" t="str">
        <f ca="1">IF(J403&lt;&gt;"",IF(COUNTIF(OFFSET(INDIRECT(ADDRESS(MIN(J:J),6),1),0,0,ROW(F403)-MIN(J:J)+1),F403)&gt;1,"",MAX(E$1:E402)+1),"")</f>
        <v/>
      </c>
      <c r="F403" s="6" t="s">
        <v>175</v>
      </c>
      <c r="G403" s="4" t="str">
        <f ca="1">IF(K403&lt;&gt;"",IF(COUNTIF(OFFSET(INDIRECT(ADDRESS(MIN(K:K),8),1),0,0,ROW(H403)-MIN(K:K)+1),H403)&gt;1,"",MAX(G$1:G402)+1),"")</f>
        <v/>
      </c>
      <c r="H403" s="6" t="s">
        <v>616</v>
      </c>
      <c r="I403" s="7" t="s">
        <v>55</v>
      </c>
      <c r="J403" s="1" t="str">
        <f>IF(D403=listes!$B$5,ROW(D403),"")</f>
        <v/>
      </c>
      <c r="K403" s="1" t="str">
        <f>IF(AND(D403=listes!$B$5,F403=listes!$C$5),ROW(H403),"")</f>
        <v/>
      </c>
    </row>
    <row r="404" spans="1:11" ht="21.4" customHeight="1" x14ac:dyDescent="0.55000000000000004">
      <c r="A404" s="22">
        <v>714</v>
      </c>
      <c r="B404" s="11" t="s">
        <v>634</v>
      </c>
      <c r="C404" s="4" t="str">
        <f>IF(COUNTIF(D$1:D403,D404)&gt;0,"",MAX(C$1:C403)+1)</f>
        <v/>
      </c>
      <c r="D404" s="6" t="s">
        <v>43</v>
      </c>
      <c r="E404" s="4" t="str">
        <f ca="1">IF(J404&lt;&gt;"",IF(COUNTIF(OFFSET(INDIRECT(ADDRESS(MIN(J:J),6),1),0,0,ROW(F404)-MIN(J:J)+1),F404)&gt;1,"",MAX(E$1:E403)+1),"")</f>
        <v/>
      </c>
      <c r="F404" s="6" t="s">
        <v>175</v>
      </c>
      <c r="G404" s="4" t="str">
        <f ca="1">IF(K404&lt;&gt;"",IF(COUNTIF(OFFSET(INDIRECT(ADDRESS(MIN(K:K),8),1),0,0,ROW(H404)-MIN(K:K)+1),H404)&gt;1,"",MAX(G$1:G403)+1),"")</f>
        <v/>
      </c>
      <c r="H404" s="6" t="s">
        <v>635</v>
      </c>
      <c r="I404" s="7" t="s">
        <v>636</v>
      </c>
      <c r="J404" s="1" t="str">
        <f>IF(D404=listes!$B$5,ROW(D404),"")</f>
        <v/>
      </c>
      <c r="K404" s="1" t="str">
        <f>IF(AND(D404=listes!$B$5,F404=listes!$C$5),ROW(H404),"")</f>
        <v/>
      </c>
    </row>
    <row r="405" spans="1:11" ht="21.4" customHeight="1" x14ac:dyDescent="0.55000000000000004">
      <c r="A405" s="22">
        <v>691</v>
      </c>
      <c r="B405" s="11" t="s">
        <v>600</v>
      </c>
      <c r="C405" s="4" t="str">
        <f>IF(COUNTIF(D$1:D404,D405)&gt;0,"",MAX(C$1:C404)+1)</f>
        <v/>
      </c>
      <c r="D405" s="6" t="s">
        <v>43</v>
      </c>
      <c r="E405" s="4" t="str">
        <f ca="1">IF(J405&lt;&gt;"",IF(COUNTIF(OFFSET(INDIRECT(ADDRESS(MIN(J:J),6),1),0,0,ROW(F405)-MIN(J:J)+1),F405)&gt;1,"",MAX(E$1:E404)+1),"")</f>
        <v/>
      </c>
      <c r="F405" s="6" t="s">
        <v>175</v>
      </c>
      <c r="G405" s="4" t="str">
        <f ca="1">IF(K405&lt;&gt;"",IF(COUNTIF(OFFSET(INDIRECT(ADDRESS(MIN(K:K),8),1),0,0,ROW(H405)-MIN(K:K)+1),H405)&gt;1,"",MAX(G$1:G404)+1),"")</f>
        <v/>
      </c>
      <c r="H405" s="6" t="s">
        <v>601</v>
      </c>
      <c r="I405" s="7" t="s">
        <v>602</v>
      </c>
      <c r="J405" s="1" t="str">
        <f>IF(D405=listes!$B$5,ROW(D405),"")</f>
        <v/>
      </c>
      <c r="K405" s="1" t="str">
        <f>IF(AND(D405=listes!$B$5,F405=listes!$C$5),ROW(H405),"")</f>
        <v/>
      </c>
    </row>
    <row r="406" spans="1:11" ht="21.4" customHeight="1" x14ac:dyDescent="0.55000000000000004">
      <c r="A406" s="22">
        <v>694</v>
      </c>
      <c r="B406" s="11" t="s">
        <v>607</v>
      </c>
      <c r="C406" s="4" t="str">
        <f>IF(COUNTIF(D$1:D405,D406)&gt;0,"",MAX(C$1:C405)+1)</f>
        <v/>
      </c>
      <c r="D406" s="6" t="s">
        <v>43</v>
      </c>
      <c r="E406" s="4" t="str">
        <f ca="1">IF(J406&lt;&gt;"",IF(COUNTIF(OFFSET(INDIRECT(ADDRESS(MIN(J:J),6),1),0,0,ROW(F406)-MIN(J:J)+1),F406)&gt;1,"",MAX(E$1:E405)+1),"")</f>
        <v/>
      </c>
      <c r="F406" s="6" t="s">
        <v>175</v>
      </c>
      <c r="G406" s="4" t="str">
        <f ca="1">IF(K406&lt;&gt;"",IF(COUNTIF(OFFSET(INDIRECT(ADDRESS(MIN(K:K),8),1),0,0,ROW(H406)-MIN(K:K)+1),H406)&gt;1,"",MAX(G$1:G405)+1),"")</f>
        <v/>
      </c>
      <c r="H406" s="6" t="s">
        <v>601</v>
      </c>
      <c r="I406" s="7" t="s">
        <v>608</v>
      </c>
      <c r="J406" s="1" t="str">
        <f>IF(D406=listes!$B$5,ROW(D406),"")</f>
        <v/>
      </c>
      <c r="K406" s="1" t="str">
        <f>IF(AND(D406=listes!$B$5,F406=listes!$C$5),ROW(H406),"")</f>
        <v/>
      </c>
    </row>
    <row r="407" spans="1:11" ht="21.4" customHeight="1" x14ac:dyDescent="0.55000000000000004">
      <c r="A407" s="22">
        <v>693</v>
      </c>
      <c r="B407" s="11" t="s">
        <v>604</v>
      </c>
      <c r="C407" s="4" t="str">
        <f>IF(COUNTIF(D$1:D406,D407)&gt;0,"",MAX(C$1:C406)+1)</f>
        <v/>
      </c>
      <c r="D407" s="6" t="s">
        <v>43</v>
      </c>
      <c r="E407" s="4" t="str">
        <f ca="1">IF(J407&lt;&gt;"",IF(COUNTIF(OFFSET(INDIRECT(ADDRESS(MIN(J:J),6),1),0,0,ROW(F407)-MIN(J:J)+1),F407)&gt;1,"",MAX(E$1:E406)+1),"")</f>
        <v/>
      </c>
      <c r="F407" s="6" t="s">
        <v>175</v>
      </c>
      <c r="G407" s="4" t="str">
        <f ca="1">IF(K407&lt;&gt;"",IF(COUNTIF(OFFSET(INDIRECT(ADDRESS(MIN(K:K),8),1),0,0,ROW(H407)-MIN(K:K)+1),H407)&gt;1,"",MAX(G$1:G406)+1),"")</f>
        <v/>
      </c>
      <c r="H407" s="6" t="s">
        <v>605</v>
      </c>
      <c r="I407" s="7" t="s">
        <v>606</v>
      </c>
      <c r="J407" s="1" t="str">
        <f>IF(D407=listes!$B$5,ROW(D407),"")</f>
        <v/>
      </c>
      <c r="K407" s="1" t="str">
        <f>IF(AND(D407=listes!$B$5,F407=listes!$C$5),ROW(H407),"")</f>
        <v/>
      </c>
    </row>
    <row r="408" spans="1:11" ht="21.4" customHeight="1" x14ac:dyDescent="0.55000000000000004">
      <c r="A408" s="22">
        <v>772</v>
      </c>
      <c r="B408" s="11" t="s">
        <v>738</v>
      </c>
      <c r="C408" s="4" t="str">
        <f>IF(COUNTIF(D$1:D407,D408)&gt;0,"",MAX(C$1:C407)+1)</f>
        <v/>
      </c>
      <c r="D408" s="6" t="s">
        <v>43</v>
      </c>
      <c r="E408" s="4" t="str">
        <f ca="1">IF(J408&lt;&gt;"",IF(COUNTIF(OFFSET(INDIRECT(ADDRESS(MIN(J:J),6),1),0,0,ROW(F408)-MIN(J:J)+1),F408)&gt;1,"",MAX(E$1:E407)+1),"")</f>
        <v/>
      </c>
      <c r="F408" s="6" t="s">
        <v>175</v>
      </c>
      <c r="G408" s="4" t="str">
        <f ca="1">IF(K408&lt;&gt;"",IF(COUNTIF(OFFSET(INDIRECT(ADDRESS(MIN(K:K),8),1),0,0,ROW(H408)-MIN(K:K)+1),H408)&gt;1,"",MAX(G$1:G407)+1),"")</f>
        <v/>
      </c>
      <c r="H408" s="6" t="s">
        <v>739</v>
      </c>
      <c r="I408" s="7" t="s">
        <v>55</v>
      </c>
      <c r="J408" s="1" t="str">
        <f>IF(D408=listes!$B$5,ROW(D408),"")</f>
        <v/>
      </c>
      <c r="K408" s="1" t="str">
        <f>IF(AND(D408=listes!$B$5,F408=listes!$C$5),ROW(H408),"")</f>
        <v/>
      </c>
    </row>
    <row r="409" spans="1:11" ht="21.4" customHeight="1" x14ac:dyDescent="0.55000000000000004">
      <c r="A409" s="22">
        <v>695</v>
      </c>
      <c r="B409" s="11" t="s">
        <v>609</v>
      </c>
      <c r="C409" s="4" t="str">
        <f>IF(COUNTIF(D$1:D408,D409)&gt;0,"",MAX(C$1:C408)+1)</f>
        <v/>
      </c>
      <c r="D409" s="6" t="s">
        <v>43</v>
      </c>
      <c r="E409" s="4" t="str">
        <f ca="1">IF(J409&lt;&gt;"",IF(COUNTIF(OFFSET(INDIRECT(ADDRESS(MIN(J:J),6),1),0,0,ROW(F409)-MIN(J:J)+1),F409)&gt;1,"",MAX(E$1:E408)+1),"")</f>
        <v/>
      </c>
      <c r="F409" s="6" t="s">
        <v>175</v>
      </c>
      <c r="G409" s="4" t="str">
        <f ca="1">IF(K409&lt;&gt;"",IF(COUNTIF(OFFSET(INDIRECT(ADDRESS(MIN(K:K),8),1),0,0,ROW(H409)-MIN(K:K)+1),H409)&gt;1,"",MAX(G$1:G408)+1),"")</f>
        <v/>
      </c>
      <c r="H409" s="6" t="s">
        <v>610</v>
      </c>
      <c r="I409" s="7" t="s">
        <v>611</v>
      </c>
      <c r="J409" s="1" t="str">
        <f>IF(D409=listes!$B$5,ROW(D409),"")</f>
        <v/>
      </c>
      <c r="K409" s="1" t="str">
        <f>IF(AND(D409=listes!$B$5,F409=listes!$C$5),ROW(H409),"")</f>
        <v/>
      </c>
    </row>
    <row r="410" spans="1:11" ht="21.4" customHeight="1" x14ac:dyDescent="0.55000000000000004">
      <c r="A410" s="22">
        <v>697</v>
      </c>
      <c r="B410" s="11" t="s">
        <v>612</v>
      </c>
      <c r="C410" s="4" t="str">
        <f>IF(COUNTIF(D$1:D409,D410)&gt;0,"",MAX(C$1:C409)+1)</f>
        <v/>
      </c>
      <c r="D410" s="6" t="s">
        <v>43</v>
      </c>
      <c r="E410" s="4" t="str">
        <f ca="1">IF(J410&lt;&gt;"",IF(COUNTIF(OFFSET(INDIRECT(ADDRESS(MIN(J:J),6),1),0,0,ROW(F410)-MIN(J:J)+1),F410)&gt;1,"",MAX(E$1:E409)+1),"")</f>
        <v/>
      </c>
      <c r="F410" s="6" t="s">
        <v>175</v>
      </c>
      <c r="G410" s="4" t="str">
        <f ca="1">IF(K410&lt;&gt;"",IF(COUNTIF(OFFSET(INDIRECT(ADDRESS(MIN(K:K),8),1),0,0,ROW(H410)-MIN(K:K)+1),H410)&gt;1,"",MAX(G$1:G409)+1),"")</f>
        <v/>
      </c>
      <c r="H410" s="6" t="s">
        <v>610</v>
      </c>
      <c r="I410" s="7" t="s">
        <v>613</v>
      </c>
      <c r="J410" s="1" t="str">
        <f>IF(D410=listes!$B$5,ROW(D410),"")</f>
        <v/>
      </c>
      <c r="K410" s="1" t="str">
        <f>IF(AND(D410=listes!$B$5,F410=listes!$C$5),ROW(H410),"")</f>
        <v/>
      </c>
    </row>
    <row r="411" spans="1:11" ht="21.4" customHeight="1" x14ac:dyDescent="0.55000000000000004">
      <c r="A411" s="22">
        <v>698</v>
      </c>
      <c r="B411" s="11" t="s">
        <v>614</v>
      </c>
      <c r="C411" s="4" t="str">
        <f>IF(COUNTIF(D$1:D410,D411)&gt;0,"",MAX(C$1:C410)+1)</f>
        <v/>
      </c>
      <c r="D411" s="6" t="s">
        <v>43</v>
      </c>
      <c r="E411" s="4" t="str">
        <f ca="1">IF(J411&lt;&gt;"",IF(COUNTIF(OFFSET(INDIRECT(ADDRESS(MIN(J:J),6),1),0,0,ROW(F411)-MIN(J:J)+1),F411)&gt;1,"",MAX(E$1:E410)+1),"")</f>
        <v/>
      </c>
      <c r="F411" s="6" t="s">
        <v>175</v>
      </c>
      <c r="G411" s="4" t="str">
        <f ca="1">IF(K411&lt;&gt;"",IF(COUNTIF(OFFSET(INDIRECT(ADDRESS(MIN(K:K),8),1),0,0,ROW(H411)-MIN(K:K)+1),H411)&gt;1,"",MAX(G$1:G410)+1),"")</f>
        <v/>
      </c>
      <c r="H411" s="6" t="s">
        <v>610</v>
      </c>
      <c r="I411" s="7" t="s">
        <v>55</v>
      </c>
      <c r="J411" s="1" t="str">
        <f>IF(D411=listes!$B$5,ROW(D411),"")</f>
        <v/>
      </c>
      <c r="K411" s="1" t="str">
        <f>IF(AND(D411=listes!$B$5,F411=listes!$C$5),ROW(H411),"")</f>
        <v/>
      </c>
    </row>
    <row r="412" spans="1:11" ht="21.4" customHeight="1" x14ac:dyDescent="0.55000000000000004">
      <c r="A412" s="22">
        <v>701</v>
      </c>
      <c r="B412" s="11" t="s">
        <v>617</v>
      </c>
      <c r="C412" s="4" t="str">
        <f>IF(COUNTIF(D$1:D411,D412)&gt;0,"",MAX(C$1:C411)+1)</f>
        <v/>
      </c>
      <c r="D412" s="6" t="s">
        <v>43</v>
      </c>
      <c r="E412" s="4" t="str">
        <f ca="1">IF(J412&lt;&gt;"",IF(COUNTIF(OFFSET(INDIRECT(ADDRESS(MIN(J:J),6),1),0,0,ROW(F412)-MIN(J:J)+1),F412)&gt;1,"",MAX(E$1:E411)+1),"")</f>
        <v/>
      </c>
      <c r="F412" s="6" t="s">
        <v>175</v>
      </c>
      <c r="G412" s="4" t="str">
        <f ca="1">IF(K412&lt;&gt;"",IF(COUNTIF(OFFSET(INDIRECT(ADDRESS(MIN(K:K),8),1),0,0,ROW(H412)-MIN(K:K)+1),H412)&gt;1,"",MAX(G$1:G411)+1),"")</f>
        <v/>
      </c>
      <c r="H412" s="6" t="s">
        <v>610</v>
      </c>
      <c r="I412" s="7" t="s">
        <v>55</v>
      </c>
      <c r="J412" s="1" t="str">
        <f>IF(D412=listes!$B$5,ROW(D412),"")</f>
        <v/>
      </c>
      <c r="K412" s="1" t="str">
        <f>IF(AND(D412=listes!$B$5,F412=listes!$C$5),ROW(H412),"")</f>
        <v/>
      </c>
    </row>
    <row r="413" spans="1:11" ht="21.4" customHeight="1" x14ac:dyDescent="0.55000000000000004">
      <c r="A413" s="22">
        <v>718</v>
      </c>
      <c r="B413" s="11" t="s">
        <v>640</v>
      </c>
      <c r="C413" s="4" t="str">
        <f>IF(COUNTIF(D$1:D412,D413)&gt;0,"",MAX(C$1:C412)+1)</f>
        <v/>
      </c>
      <c r="D413" s="6" t="s">
        <v>43</v>
      </c>
      <c r="E413" s="4" t="str">
        <f ca="1">IF(J413&lt;&gt;"",IF(COUNTIF(OFFSET(INDIRECT(ADDRESS(MIN(J:J),6),1),0,0,ROW(F413)-MIN(J:J)+1),F413)&gt;1,"",MAX(E$1:E412)+1),"")</f>
        <v/>
      </c>
      <c r="F413" s="6" t="s">
        <v>175</v>
      </c>
      <c r="G413" s="4" t="str">
        <f ca="1">IF(K413&lt;&gt;"",IF(COUNTIF(OFFSET(INDIRECT(ADDRESS(MIN(K:K),8),1),0,0,ROW(H413)-MIN(K:K)+1),H413)&gt;1,"",MAX(G$1:G412)+1),"")</f>
        <v/>
      </c>
      <c r="H413" s="6" t="s">
        <v>610</v>
      </c>
      <c r="I413" s="7" t="s">
        <v>55</v>
      </c>
      <c r="J413" s="1" t="str">
        <f>IF(D413=listes!$B$5,ROW(D413),"")</f>
        <v/>
      </c>
      <c r="K413" s="1" t="str">
        <f>IF(AND(D413=listes!$B$5,F413=listes!$C$5),ROW(H413),"")</f>
        <v/>
      </c>
    </row>
    <row r="414" spans="1:11" ht="21.4" customHeight="1" x14ac:dyDescent="0.55000000000000004">
      <c r="A414" s="22">
        <v>751</v>
      </c>
      <c r="B414" s="11" t="s">
        <v>701</v>
      </c>
      <c r="C414" s="4" t="str">
        <f>IF(COUNTIF(D$1:D413,D414)&gt;0,"",MAX(C$1:C413)+1)</f>
        <v/>
      </c>
      <c r="D414" s="6" t="s">
        <v>43</v>
      </c>
      <c r="E414" s="4" t="str">
        <f ca="1">IF(J414&lt;&gt;"",IF(COUNTIF(OFFSET(INDIRECT(ADDRESS(MIN(J:J),6),1),0,0,ROW(F414)-MIN(J:J)+1),F414)&gt;1,"",MAX(E$1:E413)+1),"")</f>
        <v/>
      </c>
      <c r="F414" s="6" t="s">
        <v>175</v>
      </c>
      <c r="G414" s="4" t="str">
        <f ca="1">IF(K414&lt;&gt;"",IF(COUNTIF(OFFSET(INDIRECT(ADDRESS(MIN(K:K),8),1),0,0,ROW(H414)-MIN(K:K)+1),H414)&gt;1,"",MAX(G$1:G413)+1),"")</f>
        <v/>
      </c>
      <c r="H414" s="6" t="s">
        <v>610</v>
      </c>
      <c r="I414" s="7" t="s">
        <v>55</v>
      </c>
      <c r="J414" s="1" t="str">
        <f>IF(D414=listes!$B$5,ROW(D414),"")</f>
        <v/>
      </c>
      <c r="K414" s="1" t="str">
        <f>IF(AND(D414=listes!$B$5,F414=listes!$C$5),ROW(H414),"")</f>
        <v/>
      </c>
    </row>
    <row r="415" spans="1:11" ht="21.4" customHeight="1" x14ac:dyDescent="0.55000000000000004">
      <c r="A415" s="22">
        <v>753</v>
      </c>
      <c r="B415" s="11" t="s">
        <v>704</v>
      </c>
      <c r="C415" s="4" t="str">
        <f>IF(COUNTIF(D$1:D414,D415)&gt;0,"",MAX(C$1:C414)+1)</f>
        <v/>
      </c>
      <c r="D415" s="6" t="s">
        <v>43</v>
      </c>
      <c r="E415" s="4" t="str">
        <f ca="1">IF(J415&lt;&gt;"",IF(COUNTIF(OFFSET(INDIRECT(ADDRESS(MIN(J:J),6),1),0,0,ROW(F415)-MIN(J:J)+1),F415)&gt;1,"",MAX(E$1:E414)+1),"")</f>
        <v/>
      </c>
      <c r="F415" s="6" t="s">
        <v>175</v>
      </c>
      <c r="G415" s="4" t="str">
        <f ca="1">IF(K415&lt;&gt;"",IF(COUNTIF(OFFSET(INDIRECT(ADDRESS(MIN(K:K),8),1),0,0,ROW(H415)-MIN(K:K)+1),H415)&gt;1,"",MAX(G$1:G414)+1),"")</f>
        <v/>
      </c>
      <c r="H415" s="6" t="s">
        <v>610</v>
      </c>
      <c r="I415" s="7" t="s">
        <v>55</v>
      </c>
      <c r="J415" s="1" t="str">
        <f>IF(D415=listes!$B$5,ROW(D415),"")</f>
        <v/>
      </c>
      <c r="K415" s="1" t="str">
        <f>IF(AND(D415=listes!$B$5,F415=listes!$C$5),ROW(H415),"")</f>
        <v/>
      </c>
    </row>
    <row r="416" spans="1:11" ht="21.4" customHeight="1" x14ac:dyDescent="0.55000000000000004">
      <c r="A416" s="22">
        <v>756</v>
      </c>
      <c r="B416" s="11" t="s">
        <v>708</v>
      </c>
      <c r="C416" s="4" t="str">
        <f>IF(COUNTIF(D$1:D415,D416)&gt;0,"",MAX(C$1:C415)+1)</f>
        <v/>
      </c>
      <c r="D416" s="6" t="s">
        <v>43</v>
      </c>
      <c r="E416" s="4" t="str">
        <f ca="1">IF(J416&lt;&gt;"",IF(COUNTIF(OFFSET(INDIRECT(ADDRESS(MIN(J:J),6),1),0,0,ROW(F416)-MIN(J:J)+1),F416)&gt;1,"",MAX(E$1:E415)+1),"")</f>
        <v/>
      </c>
      <c r="F416" s="6" t="s">
        <v>175</v>
      </c>
      <c r="G416" s="4" t="str">
        <f ca="1">IF(K416&lt;&gt;"",IF(COUNTIF(OFFSET(INDIRECT(ADDRESS(MIN(K:K),8),1),0,0,ROW(H416)-MIN(K:K)+1),H416)&gt;1,"",MAX(G$1:G415)+1),"")</f>
        <v/>
      </c>
      <c r="H416" s="6" t="s">
        <v>610</v>
      </c>
      <c r="I416" s="7" t="s">
        <v>55</v>
      </c>
      <c r="J416" s="1" t="str">
        <f>IF(D416=listes!$B$5,ROW(D416),"")</f>
        <v/>
      </c>
      <c r="K416" s="1" t="str">
        <f>IF(AND(D416=listes!$B$5,F416=listes!$C$5),ROW(H416),"")</f>
        <v/>
      </c>
    </row>
    <row r="417" spans="1:11" ht="21.4" customHeight="1" x14ac:dyDescent="0.55000000000000004">
      <c r="A417" s="22">
        <v>758</v>
      </c>
      <c r="B417" s="11" t="s">
        <v>712</v>
      </c>
      <c r="C417" s="4" t="str">
        <f>IF(COUNTIF(D$1:D416,D417)&gt;0,"",MAX(C$1:C416)+1)</f>
        <v/>
      </c>
      <c r="D417" s="6" t="s">
        <v>43</v>
      </c>
      <c r="E417" s="4" t="str">
        <f ca="1">IF(J417&lt;&gt;"",IF(COUNTIF(OFFSET(INDIRECT(ADDRESS(MIN(J:J),6),1),0,0,ROW(F417)-MIN(J:J)+1),F417)&gt;1,"",MAX(E$1:E416)+1),"")</f>
        <v/>
      </c>
      <c r="F417" s="6" t="s">
        <v>175</v>
      </c>
      <c r="G417" s="4" t="str">
        <f ca="1">IF(K417&lt;&gt;"",IF(COUNTIF(OFFSET(INDIRECT(ADDRESS(MIN(K:K),8),1),0,0,ROW(H417)-MIN(K:K)+1),H417)&gt;1,"",MAX(G$1:G416)+1),"")</f>
        <v/>
      </c>
      <c r="H417" s="6" t="s">
        <v>610</v>
      </c>
      <c r="I417" s="7" t="s">
        <v>55</v>
      </c>
      <c r="J417" s="1" t="str">
        <f>IF(D417=listes!$B$5,ROW(D417),"")</f>
        <v/>
      </c>
      <c r="K417" s="1" t="str">
        <f>IF(AND(D417=listes!$B$5,F417=listes!$C$5),ROW(H417),"")</f>
        <v/>
      </c>
    </row>
    <row r="418" spans="1:11" ht="21.4" customHeight="1" x14ac:dyDescent="0.55000000000000004">
      <c r="A418" s="22">
        <v>759</v>
      </c>
      <c r="B418" s="11" t="s">
        <v>713</v>
      </c>
      <c r="C418" s="4" t="str">
        <f>IF(COUNTIF(D$1:D417,D418)&gt;0,"",MAX(C$1:C417)+1)</f>
        <v/>
      </c>
      <c r="D418" s="6" t="s">
        <v>43</v>
      </c>
      <c r="E418" s="4" t="str">
        <f ca="1">IF(J418&lt;&gt;"",IF(COUNTIF(OFFSET(INDIRECT(ADDRESS(MIN(J:J),6),1),0,0,ROW(F418)-MIN(J:J)+1),F418)&gt;1,"",MAX(E$1:E417)+1),"")</f>
        <v/>
      </c>
      <c r="F418" s="6" t="s">
        <v>175</v>
      </c>
      <c r="G418" s="4" t="str">
        <f ca="1">IF(K418&lt;&gt;"",IF(COUNTIF(OFFSET(INDIRECT(ADDRESS(MIN(K:K),8),1),0,0,ROW(H418)-MIN(K:K)+1),H418)&gt;1,"",MAX(G$1:G417)+1),"")</f>
        <v/>
      </c>
      <c r="H418" s="6" t="s">
        <v>610</v>
      </c>
      <c r="I418" s="7" t="s">
        <v>714</v>
      </c>
      <c r="J418" s="1" t="str">
        <f>IF(D418=listes!$B$5,ROW(D418),"")</f>
        <v/>
      </c>
      <c r="K418" s="1" t="str">
        <f>IF(AND(D418=listes!$B$5,F418=listes!$C$5),ROW(H418),"")</f>
        <v/>
      </c>
    </row>
    <row r="419" spans="1:11" ht="21.4" customHeight="1" x14ac:dyDescent="0.55000000000000004">
      <c r="A419" s="22">
        <v>765</v>
      </c>
      <c r="B419" s="11" t="s">
        <v>724</v>
      </c>
      <c r="C419" s="4" t="str">
        <f>IF(COUNTIF(D$1:D418,D419)&gt;0,"",MAX(C$1:C418)+1)</f>
        <v/>
      </c>
      <c r="D419" s="6" t="s">
        <v>43</v>
      </c>
      <c r="E419" s="4" t="str">
        <f ca="1">IF(J419&lt;&gt;"",IF(COUNTIF(OFFSET(INDIRECT(ADDRESS(MIN(J:J),6),1),0,0,ROW(F419)-MIN(J:J)+1),F419)&gt;1,"",MAX(E$1:E418)+1),"")</f>
        <v/>
      </c>
      <c r="F419" s="6" t="s">
        <v>175</v>
      </c>
      <c r="G419" s="4" t="str">
        <f ca="1">IF(K419&lt;&gt;"",IF(COUNTIF(OFFSET(INDIRECT(ADDRESS(MIN(K:K),8),1),0,0,ROW(H419)-MIN(K:K)+1),H419)&gt;1,"",MAX(G$1:G418)+1),"")</f>
        <v/>
      </c>
      <c r="H419" s="6" t="s">
        <v>610</v>
      </c>
      <c r="I419" s="7" t="s">
        <v>55</v>
      </c>
      <c r="J419" s="1" t="str">
        <f>IF(D419=listes!$B$5,ROW(D419),"")</f>
        <v/>
      </c>
      <c r="K419" s="1" t="str">
        <f>IF(AND(D419=listes!$B$5,F419=listes!$C$5),ROW(H419),"")</f>
        <v/>
      </c>
    </row>
    <row r="420" spans="1:11" ht="21.4" customHeight="1" x14ac:dyDescent="0.55000000000000004">
      <c r="A420" s="22">
        <v>778</v>
      </c>
      <c r="B420" s="11" t="s">
        <v>750</v>
      </c>
      <c r="C420" s="4" t="str">
        <f>IF(COUNTIF(D$1:D419,D420)&gt;0,"",MAX(C$1:C419)+1)</f>
        <v/>
      </c>
      <c r="D420" s="6" t="s">
        <v>43</v>
      </c>
      <c r="E420" s="4" t="str">
        <f ca="1">IF(J420&lt;&gt;"",IF(COUNTIF(OFFSET(INDIRECT(ADDRESS(MIN(J:J),6),1),0,0,ROW(F420)-MIN(J:J)+1),F420)&gt;1,"",MAX(E$1:E419)+1),"")</f>
        <v/>
      </c>
      <c r="F420" s="6" t="s">
        <v>175</v>
      </c>
      <c r="G420" s="4" t="str">
        <f ca="1">IF(K420&lt;&gt;"",IF(COUNTIF(OFFSET(INDIRECT(ADDRESS(MIN(K:K),8),1),0,0,ROW(H420)-MIN(K:K)+1),H420)&gt;1,"",MAX(G$1:G419)+1),"")</f>
        <v/>
      </c>
      <c r="H420" s="6" t="s">
        <v>610</v>
      </c>
      <c r="I420" s="7" t="s">
        <v>55</v>
      </c>
      <c r="J420" s="1" t="str">
        <f>IF(D420=listes!$B$5,ROW(D420),"")</f>
        <v/>
      </c>
      <c r="K420" s="1" t="str">
        <f>IF(AND(D420=listes!$B$5,F420=listes!$C$5),ROW(H420),"")</f>
        <v/>
      </c>
    </row>
    <row r="421" spans="1:11" ht="21.4" customHeight="1" x14ac:dyDescent="0.55000000000000004">
      <c r="A421" s="22">
        <v>716</v>
      </c>
      <c r="B421" s="11" t="s">
        <v>637</v>
      </c>
      <c r="C421" s="4" t="str">
        <f>IF(COUNTIF(D$1:D420,D421)&gt;0,"",MAX(C$1:C420)+1)</f>
        <v/>
      </c>
      <c r="D421" s="6" t="s">
        <v>43</v>
      </c>
      <c r="E421" s="4" t="str">
        <f ca="1">IF(J421&lt;&gt;"",IF(COUNTIF(OFFSET(INDIRECT(ADDRESS(MIN(J:J),6),1),0,0,ROW(F421)-MIN(J:J)+1),F421)&gt;1,"",MAX(E$1:E420)+1),"")</f>
        <v/>
      </c>
      <c r="F421" s="6" t="s">
        <v>175</v>
      </c>
      <c r="G421" s="4" t="str">
        <f ca="1">IF(K421&lt;&gt;"",IF(COUNTIF(OFFSET(INDIRECT(ADDRESS(MIN(K:K),8),1),0,0,ROW(H421)-MIN(K:K)+1),H421)&gt;1,"",MAX(G$1:G420)+1),"")</f>
        <v/>
      </c>
      <c r="H421" s="6" t="s">
        <v>638</v>
      </c>
      <c r="I421" s="7" t="s">
        <v>639</v>
      </c>
      <c r="J421" s="1" t="str">
        <f>IF(D421=listes!$B$5,ROW(D421),"")</f>
        <v/>
      </c>
      <c r="K421" s="1" t="str">
        <f>IF(AND(D421=listes!$B$5,F421=listes!$C$5),ROW(H421),"")</f>
        <v/>
      </c>
    </row>
    <row r="422" spans="1:11" ht="21.4" customHeight="1" x14ac:dyDescent="0.55000000000000004">
      <c r="A422" s="22">
        <v>709</v>
      </c>
      <c r="B422" s="11" t="s">
        <v>629</v>
      </c>
      <c r="C422" s="4" t="str">
        <f>IF(COUNTIF(D$1:D421,D422)&gt;0,"",MAX(C$1:C421)+1)</f>
        <v/>
      </c>
      <c r="D422" s="6" t="s">
        <v>43</v>
      </c>
      <c r="E422" s="4" t="str">
        <f ca="1">IF(J422&lt;&gt;"",IF(COUNTIF(OFFSET(INDIRECT(ADDRESS(MIN(J:J),6),1),0,0,ROW(F422)-MIN(J:J)+1),F422)&gt;1,"",MAX(E$1:E421)+1),"")</f>
        <v/>
      </c>
      <c r="F422" s="6" t="s">
        <v>175</v>
      </c>
      <c r="G422" s="4" t="str">
        <f ca="1">IF(K422&lt;&gt;"",IF(COUNTIF(OFFSET(INDIRECT(ADDRESS(MIN(K:K),8),1),0,0,ROW(H422)-MIN(K:K)+1),H422)&gt;1,"",MAX(G$1:G421)+1),"")</f>
        <v/>
      </c>
      <c r="H422" s="6" t="s">
        <v>630</v>
      </c>
      <c r="I422" s="7" t="s">
        <v>55</v>
      </c>
      <c r="J422" s="1" t="str">
        <f>IF(D422=listes!$B$5,ROW(D422),"")</f>
        <v/>
      </c>
      <c r="K422" s="1" t="str">
        <f>IF(AND(D422=listes!$B$5,F422=listes!$C$5),ROW(H422),"")</f>
        <v/>
      </c>
    </row>
    <row r="423" spans="1:11" ht="21.4" customHeight="1" x14ac:dyDescent="0.55000000000000004">
      <c r="A423" s="22">
        <v>768</v>
      </c>
      <c r="B423" s="11" t="s">
        <v>730</v>
      </c>
      <c r="C423" s="4" t="str">
        <f>IF(COUNTIF(D$1:D422,D423)&gt;0,"",MAX(C$1:C422)+1)</f>
        <v/>
      </c>
      <c r="D423" s="6" t="s">
        <v>43</v>
      </c>
      <c r="E423" s="4" t="str">
        <f ca="1">IF(J423&lt;&gt;"",IF(COUNTIF(OFFSET(INDIRECT(ADDRESS(MIN(J:J),6),1),0,0,ROW(F423)-MIN(J:J)+1),F423)&gt;1,"",MAX(E$1:E422)+1),"")</f>
        <v/>
      </c>
      <c r="F423" s="6" t="s">
        <v>175</v>
      </c>
      <c r="G423" s="4" t="str">
        <f ca="1">IF(K423&lt;&gt;"",IF(COUNTIF(OFFSET(INDIRECT(ADDRESS(MIN(K:K),8),1),0,0,ROW(H423)-MIN(K:K)+1),H423)&gt;1,"",MAX(G$1:G422)+1),"")</f>
        <v/>
      </c>
      <c r="H423" s="6" t="s">
        <v>731</v>
      </c>
      <c r="I423" s="7" t="s">
        <v>55</v>
      </c>
      <c r="J423" s="1" t="str">
        <f>IF(D423=listes!$B$5,ROW(D423),"")</f>
        <v/>
      </c>
      <c r="K423" s="1" t="str">
        <f>IF(AND(D423=listes!$B$5,F423=listes!$C$5),ROW(H423),"")</f>
        <v/>
      </c>
    </row>
    <row r="424" spans="1:11" ht="21.4" customHeight="1" x14ac:dyDescent="0.55000000000000004">
      <c r="A424" s="22">
        <v>719</v>
      </c>
      <c r="B424" s="11" t="s">
        <v>466</v>
      </c>
      <c r="C424" s="4" t="str">
        <f>IF(COUNTIF(D$1:D423,D424)&gt;0,"",MAX(C$1:C423)+1)</f>
        <v/>
      </c>
      <c r="D424" s="6" t="s">
        <v>43</v>
      </c>
      <c r="E424" s="4" t="str">
        <f ca="1">IF(J424&lt;&gt;"",IF(COUNTIF(OFFSET(INDIRECT(ADDRESS(MIN(J:J),6),1),0,0,ROW(F424)-MIN(J:J)+1),F424)&gt;1,"",MAX(E$1:E423)+1),"")</f>
        <v/>
      </c>
      <c r="F424" s="6" t="s">
        <v>175</v>
      </c>
      <c r="G424" s="4" t="str">
        <f ca="1">IF(K424&lt;&gt;"",IF(COUNTIF(OFFSET(INDIRECT(ADDRESS(MIN(K:K),8),1),0,0,ROW(H424)-MIN(K:K)+1),H424)&gt;1,"",MAX(G$1:G423)+1),"")</f>
        <v/>
      </c>
      <c r="H424" s="6" t="s">
        <v>641</v>
      </c>
      <c r="I424" s="7" t="s">
        <v>55</v>
      </c>
      <c r="J424" s="1" t="str">
        <f>IF(D424=listes!$B$5,ROW(D424),"")</f>
        <v/>
      </c>
      <c r="K424" s="1" t="str">
        <f>IF(AND(D424=listes!$B$5,F424=listes!$C$5),ROW(H424),"")</f>
        <v/>
      </c>
    </row>
    <row r="425" spans="1:11" ht="21.4" customHeight="1" x14ac:dyDescent="0.55000000000000004">
      <c r="A425" s="22">
        <v>754</v>
      </c>
      <c r="B425" s="11" t="s">
        <v>705</v>
      </c>
      <c r="C425" s="4" t="str">
        <f>IF(COUNTIF(D$1:D424,D425)&gt;0,"",MAX(C$1:C424)+1)</f>
        <v/>
      </c>
      <c r="D425" s="6" t="s">
        <v>43</v>
      </c>
      <c r="E425" s="4" t="str">
        <f ca="1">IF(J425&lt;&gt;"",IF(COUNTIF(OFFSET(INDIRECT(ADDRESS(MIN(J:J),6),1),0,0,ROW(F425)-MIN(J:J)+1),F425)&gt;1,"",MAX(E$1:E424)+1),"")</f>
        <v/>
      </c>
      <c r="F425" s="6" t="s">
        <v>175</v>
      </c>
      <c r="G425" s="4" t="str">
        <f ca="1">IF(K425&lt;&gt;"",IF(COUNTIF(OFFSET(INDIRECT(ADDRESS(MIN(K:K),8),1),0,0,ROW(H425)-MIN(K:K)+1),H425)&gt;1,"",MAX(G$1:G424)+1),"")</f>
        <v/>
      </c>
      <c r="H425" s="6" t="s">
        <v>641</v>
      </c>
      <c r="I425" s="7" t="s">
        <v>55</v>
      </c>
      <c r="J425" s="1" t="str">
        <f>IF(D425=listes!$B$5,ROW(D425),"")</f>
        <v/>
      </c>
      <c r="K425" s="1" t="str">
        <f>IF(AND(D425=listes!$B$5,F425=listes!$C$5),ROW(H425),"")</f>
        <v/>
      </c>
    </row>
    <row r="426" spans="1:11" ht="21.4" customHeight="1" x14ac:dyDescent="0.55000000000000004">
      <c r="A426" s="22">
        <v>769</v>
      </c>
      <c r="B426" s="11" t="s">
        <v>732</v>
      </c>
      <c r="C426" s="4" t="str">
        <f>IF(COUNTIF(D$1:D425,D426)&gt;0,"",MAX(C$1:C425)+1)</f>
        <v/>
      </c>
      <c r="D426" s="6" t="s">
        <v>43</v>
      </c>
      <c r="E426" s="4" t="str">
        <f ca="1">IF(J426&lt;&gt;"",IF(COUNTIF(OFFSET(INDIRECT(ADDRESS(MIN(J:J),6),1),0,0,ROW(F426)-MIN(J:J)+1),F426)&gt;1,"",MAX(E$1:E425)+1),"")</f>
        <v/>
      </c>
      <c r="F426" s="6" t="s">
        <v>175</v>
      </c>
      <c r="G426" s="4" t="str">
        <f ca="1">IF(K426&lt;&gt;"",IF(COUNTIF(OFFSET(INDIRECT(ADDRESS(MIN(K:K),8),1),0,0,ROW(H426)-MIN(K:K)+1),H426)&gt;1,"",MAX(G$1:G425)+1),"")</f>
        <v/>
      </c>
      <c r="H426" s="6" t="s">
        <v>641</v>
      </c>
      <c r="I426" s="7" t="s">
        <v>55</v>
      </c>
      <c r="J426" s="1" t="str">
        <f>IF(D426=listes!$B$5,ROW(D426),"")</f>
        <v/>
      </c>
      <c r="K426" s="1" t="str">
        <f>IF(AND(D426=listes!$B$5,F426=listes!$C$5),ROW(H426),"")</f>
        <v/>
      </c>
    </row>
    <row r="427" spans="1:11" ht="21.4" customHeight="1" x14ac:dyDescent="0.55000000000000004">
      <c r="A427" s="22">
        <v>752</v>
      </c>
      <c r="B427" s="11" t="s">
        <v>702</v>
      </c>
      <c r="C427" s="4" t="str">
        <f>IF(COUNTIF(D$1:D426,D427)&gt;0,"",MAX(C$1:C426)+1)</f>
        <v/>
      </c>
      <c r="D427" s="6" t="s">
        <v>43</v>
      </c>
      <c r="E427" s="4" t="str">
        <f ca="1">IF(J427&lt;&gt;"",IF(COUNTIF(OFFSET(INDIRECT(ADDRESS(MIN(J:J),6),1),0,0,ROW(F427)-MIN(J:J)+1),F427)&gt;1,"",MAX(E$1:E426)+1),"")</f>
        <v/>
      </c>
      <c r="F427" s="6" t="s">
        <v>175</v>
      </c>
      <c r="G427" s="4" t="str">
        <f ca="1">IF(K427&lt;&gt;"",IF(COUNTIF(OFFSET(INDIRECT(ADDRESS(MIN(K:K),8),1),0,0,ROW(H427)-MIN(K:K)+1),H427)&gt;1,"",MAX(G$1:G426)+1),"")</f>
        <v/>
      </c>
      <c r="H427" s="6" t="s">
        <v>703</v>
      </c>
      <c r="I427" s="7" t="s">
        <v>55</v>
      </c>
      <c r="J427" s="1" t="str">
        <f>IF(D427=listes!$B$5,ROW(D427),"")</f>
        <v/>
      </c>
      <c r="K427" s="1" t="str">
        <f>IF(AND(D427=listes!$B$5,F427=listes!$C$5),ROW(H427),"")</f>
        <v/>
      </c>
    </row>
    <row r="428" spans="1:11" ht="21.4" customHeight="1" x14ac:dyDescent="0.55000000000000004">
      <c r="A428" s="22">
        <v>755</v>
      </c>
      <c r="B428" s="11" t="s">
        <v>706</v>
      </c>
      <c r="C428" s="4" t="str">
        <f>IF(COUNTIF(D$1:D427,D428)&gt;0,"",MAX(C$1:C427)+1)</f>
        <v/>
      </c>
      <c r="D428" s="6" t="s">
        <v>43</v>
      </c>
      <c r="E428" s="4" t="str">
        <f ca="1">IF(J428&lt;&gt;"",IF(COUNTIF(OFFSET(INDIRECT(ADDRESS(MIN(J:J),6),1),0,0,ROW(F428)-MIN(J:J)+1),F428)&gt;1,"",MAX(E$1:E427)+1),"")</f>
        <v/>
      </c>
      <c r="F428" s="6" t="s">
        <v>175</v>
      </c>
      <c r="G428" s="4" t="str">
        <f ca="1">IF(K428&lt;&gt;"",IF(COUNTIF(OFFSET(INDIRECT(ADDRESS(MIN(K:K),8),1),0,0,ROW(H428)-MIN(K:K)+1),H428)&gt;1,"",MAX(G$1:G427)+1),"")</f>
        <v/>
      </c>
      <c r="H428" s="6" t="s">
        <v>707</v>
      </c>
      <c r="I428" s="7" t="s">
        <v>55</v>
      </c>
      <c r="J428" s="1" t="str">
        <f>IF(D428=listes!$B$5,ROW(D428),"")</f>
        <v/>
      </c>
      <c r="K428" s="1" t="str">
        <f>IF(AND(D428=listes!$B$5,F428=listes!$C$5),ROW(H428),"")</f>
        <v/>
      </c>
    </row>
    <row r="429" spans="1:11" ht="21.4" customHeight="1" x14ac:dyDescent="0.55000000000000004">
      <c r="A429" s="22">
        <v>764</v>
      </c>
      <c r="B429" s="11" t="s">
        <v>722</v>
      </c>
      <c r="C429" s="4" t="str">
        <f>IF(COUNTIF(D$1:D428,D429)&gt;0,"",MAX(C$1:C428)+1)</f>
        <v/>
      </c>
      <c r="D429" s="6" t="s">
        <v>43</v>
      </c>
      <c r="E429" s="4" t="str">
        <f ca="1">IF(J429&lt;&gt;"",IF(COUNTIF(OFFSET(INDIRECT(ADDRESS(MIN(J:J),6),1),0,0,ROW(F429)-MIN(J:J)+1),F429)&gt;1,"",MAX(E$1:E428)+1),"")</f>
        <v/>
      </c>
      <c r="F429" s="6" t="s">
        <v>175</v>
      </c>
      <c r="G429" s="4" t="str">
        <f ca="1">IF(K429&lt;&gt;"",IF(COUNTIF(OFFSET(INDIRECT(ADDRESS(MIN(K:K),8),1),0,0,ROW(H429)-MIN(K:K)+1),H429)&gt;1,"",MAX(G$1:G428)+1),"")</f>
        <v/>
      </c>
      <c r="H429" s="6" t="s">
        <v>723</v>
      </c>
      <c r="I429" s="7" t="s">
        <v>55</v>
      </c>
      <c r="J429" s="1" t="str">
        <f>IF(D429=listes!$B$5,ROW(D429),"")</f>
        <v/>
      </c>
      <c r="K429" s="1" t="str">
        <f>IF(AND(D429=listes!$B$5,F429=listes!$C$5),ROW(H429),"")</f>
        <v/>
      </c>
    </row>
    <row r="430" spans="1:11" ht="21.4" customHeight="1" x14ac:dyDescent="0.55000000000000004">
      <c r="A430" s="22">
        <v>762</v>
      </c>
      <c r="B430" s="11" t="s">
        <v>718</v>
      </c>
      <c r="C430" s="4" t="str">
        <f>IF(COUNTIF(D$1:D429,D430)&gt;0,"",MAX(C$1:C429)+1)</f>
        <v/>
      </c>
      <c r="D430" s="6" t="s">
        <v>43</v>
      </c>
      <c r="E430" s="4" t="str">
        <f ca="1">IF(J430&lt;&gt;"",IF(COUNTIF(OFFSET(INDIRECT(ADDRESS(MIN(J:J),6),1),0,0,ROW(F430)-MIN(J:J)+1),F430)&gt;1,"",MAX(E$1:E429)+1),"")</f>
        <v/>
      </c>
      <c r="F430" s="6" t="s">
        <v>175</v>
      </c>
      <c r="G430" s="4" t="str">
        <f ca="1">IF(K430&lt;&gt;"",IF(COUNTIF(OFFSET(INDIRECT(ADDRESS(MIN(K:K),8),1),0,0,ROW(H430)-MIN(K:K)+1),H430)&gt;1,"",MAX(G$1:G429)+1),"")</f>
        <v/>
      </c>
      <c r="H430" s="6" t="s">
        <v>719</v>
      </c>
      <c r="I430" s="7" t="s">
        <v>55</v>
      </c>
      <c r="J430" s="1" t="str">
        <f>IF(D430=listes!$B$5,ROW(D430),"")</f>
        <v/>
      </c>
      <c r="K430" s="1" t="str">
        <f>IF(AND(D430=listes!$B$5,F430=listes!$C$5),ROW(H430),"")</f>
        <v/>
      </c>
    </row>
    <row r="431" spans="1:11" ht="21.4" customHeight="1" x14ac:dyDescent="0.55000000000000004">
      <c r="A431" s="22">
        <v>766</v>
      </c>
      <c r="B431" s="11" t="s">
        <v>725</v>
      </c>
      <c r="C431" s="4" t="str">
        <f>IF(COUNTIF(D$1:D430,D431)&gt;0,"",MAX(C$1:C430)+1)</f>
        <v/>
      </c>
      <c r="D431" s="6" t="s">
        <v>43</v>
      </c>
      <c r="E431" s="4" t="str">
        <f ca="1">IF(J431&lt;&gt;"",IF(COUNTIF(OFFSET(INDIRECT(ADDRESS(MIN(J:J),6),1),0,0,ROW(F431)-MIN(J:J)+1),F431)&gt;1,"",MAX(E$1:E430)+1),"")</f>
        <v/>
      </c>
      <c r="F431" s="6" t="s">
        <v>175</v>
      </c>
      <c r="G431" s="4" t="str">
        <f ca="1">IF(K431&lt;&gt;"",IF(COUNTIF(OFFSET(INDIRECT(ADDRESS(MIN(K:K),8),1),0,0,ROW(H431)-MIN(K:K)+1),H431)&gt;1,"",MAX(G$1:G430)+1),"")</f>
        <v/>
      </c>
      <c r="H431" s="6" t="s">
        <v>726</v>
      </c>
      <c r="I431" s="7" t="s">
        <v>55</v>
      </c>
      <c r="J431" s="1" t="str">
        <f>IF(D431=listes!$B$5,ROW(D431),"")</f>
        <v/>
      </c>
      <c r="K431" s="1" t="str">
        <f>IF(AND(D431=listes!$B$5,F431=listes!$C$5),ROW(H431),"")</f>
        <v/>
      </c>
    </row>
    <row r="432" spans="1:11" ht="21.4" customHeight="1" x14ac:dyDescent="0.55000000000000004">
      <c r="A432" s="22">
        <v>771</v>
      </c>
      <c r="B432" s="11" t="s">
        <v>736</v>
      </c>
      <c r="C432" s="4" t="str">
        <f>IF(COUNTIF(D$1:D431,D432)&gt;0,"",MAX(C$1:C431)+1)</f>
        <v/>
      </c>
      <c r="D432" s="6" t="s">
        <v>43</v>
      </c>
      <c r="E432" s="4" t="str">
        <f ca="1">IF(J432&lt;&gt;"",IF(COUNTIF(OFFSET(INDIRECT(ADDRESS(MIN(J:J),6),1),0,0,ROW(F432)-MIN(J:J)+1),F432)&gt;1,"",MAX(E$1:E431)+1),"")</f>
        <v/>
      </c>
      <c r="F432" s="6" t="s">
        <v>175</v>
      </c>
      <c r="G432" s="4" t="str">
        <f ca="1">IF(K432&lt;&gt;"",IF(COUNTIF(OFFSET(INDIRECT(ADDRESS(MIN(K:K),8),1),0,0,ROW(H432)-MIN(K:K)+1),H432)&gt;1,"",MAX(G$1:G431)+1),"")</f>
        <v/>
      </c>
      <c r="H432" s="6" t="s">
        <v>737</v>
      </c>
      <c r="I432" s="7" t="s">
        <v>55</v>
      </c>
      <c r="J432" s="1" t="str">
        <f>IF(D432=listes!$B$5,ROW(D432),"")</f>
        <v/>
      </c>
      <c r="K432" s="1" t="str">
        <f>IF(AND(D432=listes!$B$5,F432=listes!$C$5),ROW(H432),"")</f>
        <v/>
      </c>
    </row>
    <row r="433" spans="1:11" ht="21.4" customHeight="1" x14ac:dyDescent="0.55000000000000004">
      <c r="A433" s="22">
        <v>838</v>
      </c>
      <c r="B433" s="11" t="s">
        <v>890</v>
      </c>
      <c r="C433" s="4" t="str">
        <f>IF(COUNTIF(D$1:D432,D433)&gt;0,"",MAX(C$1:C432)+1)</f>
        <v/>
      </c>
      <c r="D433" s="6" t="s">
        <v>43</v>
      </c>
      <c r="E433" s="4" t="str">
        <f ca="1">IF(J433&lt;&gt;"",IF(COUNTIF(OFFSET(INDIRECT(ADDRESS(MIN(J:J),6),1),0,0,ROW(F433)-MIN(J:J)+1),F433)&gt;1,"",MAX(E$1:E432)+1),"")</f>
        <v/>
      </c>
      <c r="F433" s="6" t="s">
        <v>38</v>
      </c>
      <c r="G433" s="4" t="str">
        <f ca="1">IF(K433&lt;&gt;"",IF(COUNTIF(OFFSET(INDIRECT(ADDRESS(MIN(K:K),8),1),0,0,ROW(H433)-MIN(K:K)+1),H433)&gt;1,"",MAX(G$1:G432)+1),"")</f>
        <v/>
      </c>
      <c r="H433" s="6" t="s">
        <v>610</v>
      </c>
      <c r="I433" s="7" t="s">
        <v>891</v>
      </c>
      <c r="J433" s="1" t="str">
        <f>IF(D433=listes!$B$5,ROW(D433),"")</f>
        <v/>
      </c>
      <c r="K433" s="1" t="str">
        <f>IF(AND(D433=listes!$B$5,F433=listes!$C$5),ROW(H433),"")</f>
        <v/>
      </c>
    </row>
    <row r="434" spans="1:11" ht="21.4" customHeight="1" x14ac:dyDescent="0.55000000000000004">
      <c r="A434" s="22">
        <v>807</v>
      </c>
      <c r="B434" s="11" t="s">
        <v>821</v>
      </c>
      <c r="C434" s="4" t="str">
        <f>IF(COUNTIF(D$1:D433,D434)&gt;0,"",MAX(C$1:C433)+1)</f>
        <v/>
      </c>
      <c r="D434" s="6" t="s">
        <v>43</v>
      </c>
      <c r="E434" s="4" t="str">
        <f ca="1">IF(J434&lt;&gt;"",IF(COUNTIF(OFFSET(INDIRECT(ADDRESS(MIN(J:J),6),1),0,0,ROW(F434)-MIN(J:J)+1),F434)&gt;1,"",MAX(E$1:E433)+1),"")</f>
        <v/>
      </c>
      <c r="F434" s="6" t="s">
        <v>24</v>
      </c>
      <c r="G434" s="4" t="str">
        <f ca="1">IF(K434&lt;&gt;"",IF(COUNTIF(OFFSET(INDIRECT(ADDRESS(MIN(K:K),8),1),0,0,ROW(H434)-MIN(K:K)+1),H434)&gt;1,"",MAX(G$1:G433)+1),"")</f>
        <v/>
      </c>
      <c r="H434" s="6" t="s">
        <v>743</v>
      </c>
      <c r="I434" s="7" t="s">
        <v>822</v>
      </c>
      <c r="J434" s="1" t="str">
        <f>IF(D434=listes!$B$5,ROW(D434),"")</f>
        <v/>
      </c>
      <c r="K434" s="1" t="str">
        <f>IF(AND(D434=listes!$B$5,F434=listes!$C$5),ROW(H434),"")</f>
        <v/>
      </c>
    </row>
    <row r="435" spans="1:11" ht="21.4" customHeight="1" x14ac:dyDescent="0.55000000000000004">
      <c r="A435" s="22">
        <v>809</v>
      </c>
      <c r="B435" s="11" t="s">
        <v>825</v>
      </c>
      <c r="C435" s="4" t="str">
        <f>IF(COUNTIF(D$1:D434,D435)&gt;0,"",MAX(C$1:C434)+1)</f>
        <v/>
      </c>
      <c r="D435" s="6" t="s">
        <v>43</v>
      </c>
      <c r="E435" s="4" t="str">
        <f ca="1">IF(J435&lt;&gt;"",IF(COUNTIF(OFFSET(INDIRECT(ADDRESS(MIN(J:J),6),1),0,0,ROW(F435)-MIN(J:J)+1),F435)&gt;1,"",MAX(E$1:E434)+1),"")</f>
        <v/>
      </c>
      <c r="F435" s="6" t="s">
        <v>24</v>
      </c>
      <c r="G435" s="4" t="str">
        <f ca="1">IF(K435&lt;&gt;"",IF(COUNTIF(OFFSET(INDIRECT(ADDRESS(MIN(K:K),8),1),0,0,ROW(H435)-MIN(K:K)+1),H435)&gt;1,"",MAX(G$1:G434)+1),"")</f>
        <v/>
      </c>
      <c r="H435" s="6" t="s">
        <v>743</v>
      </c>
      <c r="I435" s="7" t="s">
        <v>826</v>
      </c>
      <c r="J435" s="1" t="str">
        <f>IF(D435=listes!$B$5,ROW(D435),"")</f>
        <v/>
      </c>
      <c r="K435" s="1" t="str">
        <f>IF(AND(D435=listes!$B$5,F435=listes!$C$5),ROW(H435),"")</f>
        <v/>
      </c>
    </row>
    <row r="436" spans="1:11" ht="21.4" customHeight="1" x14ac:dyDescent="0.55000000000000004">
      <c r="A436" s="22">
        <v>810</v>
      </c>
      <c r="B436" s="11" t="s">
        <v>827</v>
      </c>
      <c r="C436" s="4" t="str">
        <f>IF(COUNTIF(D$1:D435,D436)&gt;0,"",MAX(C$1:C435)+1)</f>
        <v/>
      </c>
      <c r="D436" s="6" t="s">
        <v>43</v>
      </c>
      <c r="E436" s="4" t="str">
        <f ca="1">IF(J436&lt;&gt;"",IF(COUNTIF(OFFSET(INDIRECT(ADDRESS(MIN(J:J),6),1),0,0,ROW(F436)-MIN(J:J)+1),F436)&gt;1,"",MAX(E$1:E435)+1),"")</f>
        <v/>
      </c>
      <c r="F436" s="6" t="s">
        <v>24</v>
      </c>
      <c r="G436" s="4" t="str">
        <f ca="1">IF(K436&lt;&gt;"",IF(COUNTIF(OFFSET(INDIRECT(ADDRESS(MIN(K:K),8),1),0,0,ROW(H436)-MIN(K:K)+1),H436)&gt;1,"",MAX(G$1:G435)+1),"")</f>
        <v/>
      </c>
      <c r="H436" s="6" t="s">
        <v>743</v>
      </c>
      <c r="I436" s="7" t="s">
        <v>828</v>
      </c>
      <c r="J436" s="1" t="str">
        <f>IF(D436=listes!$B$5,ROW(D436),"")</f>
        <v/>
      </c>
      <c r="K436" s="1" t="str">
        <f>IF(AND(D436=listes!$B$5,F436=listes!$C$5),ROW(H436),"")</f>
        <v/>
      </c>
    </row>
    <row r="437" spans="1:11" ht="21.4" customHeight="1" x14ac:dyDescent="0.55000000000000004">
      <c r="A437" s="22">
        <v>811</v>
      </c>
      <c r="B437" s="11" t="s">
        <v>829</v>
      </c>
      <c r="C437" s="4" t="str">
        <f>IF(COUNTIF(D$1:D436,D437)&gt;0,"",MAX(C$1:C436)+1)</f>
        <v/>
      </c>
      <c r="D437" s="6" t="s">
        <v>43</v>
      </c>
      <c r="E437" s="4" t="str">
        <f ca="1">IF(J437&lt;&gt;"",IF(COUNTIF(OFFSET(INDIRECT(ADDRESS(MIN(J:J),6),1),0,0,ROW(F437)-MIN(J:J)+1),F437)&gt;1,"",MAX(E$1:E436)+1),"")</f>
        <v/>
      </c>
      <c r="F437" s="6" t="s">
        <v>24</v>
      </c>
      <c r="G437" s="4" t="str">
        <f ca="1">IF(K437&lt;&gt;"",IF(COUNTIF(OFFSET(INDIRECT(ADDRESS(MIN(K:K),8),1),0,0,ROW(H437)-MIN(K:K)+1),H437)&gt;1,"",MAX(G$1:G436)+1),"")</f>
        <v/>
      </c>
      <c r="H437" s="6" t="s">
        <v>743</v>
      </c>
      <c r="I437" s="7" t="s">
        <v>830</v>
      </c>
      <c r="J437" s="1" t="str">
        <f>IF(D437=listes!$B$5,ROW(D437),"")</f>
        <v/>
      </c>
      <c r="K437" s="1" t="str">
        <f>IF(AND(D437=listes!$B$5,F437=listes!$C$5),ROW(H437),"")</f>
        <v/>
      </c>
    </row>
    <row r="438" spans="1:11" ht="21.4" customHeight="1" x14ac:dyDescent="0.55000000000000004">
      <c r="A438" s="22">
        <v>813</v>
      </c>
      <c r="B438" s="11" t="s">
        <v>834</v>
      </c>
      <c r="C438" s="4" t="str">
        <f>IF(COUNTIF(D$1:D437,D438)&gt;0,"",MAX(C$1:C437)+1)</f>
        <v/>
      </c>
      <c r="D438" s="6" t="s">
        <v>43</v>
      </c>
      <c r="E438" s="4" t="str">
        <f ca="1">IF(J438&lt;&gt;"",IF(COUNTIF(OFFSET(INDIRECT(ADDRESS(MIN(J:J),6),1),0,0,ROW(F438)-MIN(J:J)+1),F438)&gt;1,"",MAX(E$1:E437)+1),"")</f>
        <v/>
      </c>
      <c r="F438" s="6" t="s">
        <v>24</v>
      </c>
      <c r="G438" s="4" t="str">
        <f ca="1">IF(K438&lt;&gt;"",IF(COUNTIF(OFFSET(INDIRECT(ADDRESS(MIN(K:K),8),1),0,0,ROW(H438)-MIN(K:K)+1),H438)&gt;1,"",MAX(G$1:G437)+1),"")</f>
        <v/>
      </c>
      <c r="H438" s="6" t="s">
        <v>628</v>
      </c>
      <c r="I438" s="7" t="s">
        <v>835</v>
      </c>
      <c r="J438" s="1" t="str">
        <f>IF(D438=listes!$B$5,ROW(D438),"")</f>
        <v/>
      </c>
      <c r="K438" s="1" t="str">
        <f>IF(AND(D438=listes!$B$5,F438=listes!$C$5),ROW(H438),"")</f>
        <v/>
      </c>
    </row>
    <row r="439" spans="1:11" ht="21.4" customHeight="1" x14ac:dyDescent="0.55000000000000004">
      <c r="A439" s="22">
        <v>819</v>
      </c>
      <c r="B439" s="11" t="s">
        <v>849</v>
      </c>
      <c r="C439" s="4" t="str">
        <f>IF(COUNTIF(D$1:D438,D439)&gt;0,"",MAX(C$1:C438)+1)</f>
        <v/>
      </c>
      <c r="D439" s="6" t="s">
        <v>43</v>
      </c>
      <c r="E439" s="4" t="str">
        <f ca="1">IF(J439&lt;&gt;"",IF(COUNTIF(OFFSET(INDIRECT(ADDRESS(MIN(J:J),6),1),0,0,ROW(F439)-MIN(J:J)+1),F439)&gt;1,"",MAX(E$1:E438)+1),"")</f>
        <v/>
      </c>
      <c r="F439" s="6" t="s">
        <v>24</v>
      </c>
      <c r="G439" s="4" t="str">
        <f ca="1">IF(K439&lt;&gt;"",IF(COUNTIF(OFFSET(INDIRECT(ADDRESS(MIN(K:K),8),1),0,0,ROW(H439)-MIN(K:K)+1),H439)&gt;1,"",MAX(G$1:G438)+1),"")</f>
        <v/>
      </c>
      <c r="H439" s="6" t="s">
        <v>847</v>
      </c>
      <c r="I439" s="7" t="s">
        <v>850</v>
      </c>
      <c r="J439" s="1" t="str">
        <f>IF(D439=listes!$B$5,ROW(D439),"")</f>
        <v/>
      </c>
      <c r="K439" s="1" t="str">
        <f>IF(AND(D439=listes!$B$5,F439=listes!$C$5),ROW(H439),"")</f>
        <v/>
      </c>
    </row>
    <row r="440" spans="1:11" ht="21.4" customHeight="1" x14ac:dyDescent="0.55000000000000004">
      <c r="A440" s="22">
        <v>823</v>
      </c>
      <c r="B440" s="11" t="s">
        <v>858</v>
      </c>
      <c r="C440" s="4" t="str">
        <f>IF(COUNTIF(D$1:D439,D440)&gt;0,"",MAX(C$1:C439)+1)</f>
        <v/>
      </c>
      <c r="D440" s="6" t="s">
        <v>43</v>
      </c>
      <c r="E440" s="4" t="str">
        <f ca="1">IF(J440&lt;&gt;"",IF(COUNTIF(OFFSET(INDIRECT(ADDRESS(MIN(J:J),6),1),0,0,ROW(F440)-MIN(J:J)+1),F440)&gt;1,"",MAX(E$1:E439)+1),"")</f>
        <v/>
      </c>
      <c r="F440" s="6" t="s">
        <v>24</v>
      </c>
      <c r="G440" s="4" t="str">
        <f ca="1">IF(K440&lt;&gt;"",IF(COUNTIF(OFFSET(INDIRECT(ADDRESS(MIN(K:K),8),1),0,0,ROW(H440)-MIN(K:K)+1),H440)&gt;1,"",MAX(G$1:G439)+1),"")</f>
        <v/>
      </c>
      <c r="H440" s="6" t="s">
        <v>856</v>
      </c>
      <c r="I440" s="7" t="s">
        <v>859</v>
      </c>
      <c r="J440" s="1" t="str">
        <f>IF(D440=listes!$B$5,ROW(D440),"")</f>
        <v/>
      </c>
      <c r="K440" s="1" t="str">
        <f>IF(AND(D440=listes!$B$5,F440=listes!$C$5),ROW(H440),"")</f>
        <v/>
      </c>
    </row>
    <row r="441" spans="1:11" ht="21.4" customHeight="1" x14ac:dyDescent="0.55000000000000004">
      <c r="A441" s="22">
        <v>825</v>
      </c>
      <c r="B441" s="11" t="s">
        <v>863</v>
      </c>
      <c r="C441" s="4" t="str">
        <f>IF(COUNTIF(D$1:D440,D441)&gt;0,"",MAX(C$1:C440)+1)</f>
        <v/>
      </c>
      <c r="D441" s="6" t="s">
        <v>43</v>
      </c>
      <c r="E441" s="4" t="str">
        <f ca="1">IF(J441&lt;&gt;"",IF(COUNTIF(OFFSET(INDIRECT(ADDRESS(MIN(J:J),6),1),0,0,ROW(F441)-MIN(J:J)+1),F441)&gt;1,"",MAX(E$1:E440)+1),"")</f>
        <v/>
      </c>
      <c r="F441" s="6" t="s">
        <v>24</v>
      </c>
      <c r="G441" s="4" t="str">
        <f ca="1">IF(K441&lt;&gt;"",IF(COUNTIF(OFFSET(INDIRECT(ADDRESS(MIN(K:K),8),1),0,0,ROW(H441)-MIN(K:K)+1),H441)&gt;1,"",MAX(G$1:G440)+1),"")</f>
        <v/>
      </c>
      <c r="H441" s="6" t="s">
        <v>861</v>
      </c>
      <c r="I441" s="7" t="s">
        <v>864</v>
      </c>
      <c r="J441" s="1" t="str">
        <f>IF(D441=listes!$B$5,ROW(D441),"")</f>
        <v/>
      </c>
      <c r="K441" s="1" t="str">
        <f>IF(AND(D441=listes!$B$5,F441=listes!$C$5),ROW(H441),"")</f>
        <v/>
      </c>
    </row>
    <row r="442" spans="1:11" ht="21.4" customHeight="1" x14ac:dyDescent="0.55000000000000004">
      <c r="A442" s="22">
        <v>826</v>
      </c>
      <c r="B442" s="11" t="s">
        <v>865</v>
      </c>
      <c r="C442" s="4" t="str">
        <f>IF(COUNTIF(D$1:D441,D442)&gt;0,"",MAX(C$1:C441)+1)</f>
        <v/>
      </c>
      <c r="D442" s="6" t="s">
        <v>43</v>
      </c>
      <c r="E442" s="4" t="str">
        <f ca="1">IF(J442&lt;&gt;"",IF(COUNTIF(OFFSET(INDIRECT(ADDRESS(MIN(J:J),6),1),0,0,ROW(F442)-MIN(J:J)+1),F442)&gt;1,"",MAX(E$1:E441)+1),"")</f>
        <v/>
      </c>
      <c r="F442" s="6" t="s">
        <v>24</v>
      </c>
      <c r="G442" s="4" t="str">
        <f ca="1">IF(K442&lt;&gt;"",IF(COUNTIF(OFFSET(INDIRECT(ADDRESS(MIN(K:K),8),1),0,0,ROW(H442)-MIN(K:K)+1),H442)&gt;1,"",MAX(G$1:G441)+1),"")</f>
        <v/>
      </c>
      <c r="H442" s="6" t="s">
        <v>605</v>
      </c>
      <c r="I442" s="7" t="s">
        <v>866</v>
      </c>
      <c r="J442" s="1" t="str">
        <f>IF(D442=listes!$B$5,ROW(D442),"")</f>
        <v/>
      </c>
      <c r="K442" s="1" t="str">
        <f>IF(AND(D442=listes!$B$5,F442=listes!$C$5),ROW(H442),"")</f>
        <v/>
      </c>
    </row>
    <row r="443" spans="1:11" ht="21.4" customHeight="1" x14ac:dyDescent="0.55000000000000004">
      <c r="A443" s="22">
        <v>829</v>
      </c>
      <c r="B443" s="11" t="s">
        <v>872</v>
      </c>
      <c r="C443" s="4" t="str">
        <f>IF(COUNTIF(D$1:D442,D443)&gt;0,"",MAX(C$1:C442)+1)</f>
        <v/>
      </c>
      <c r="D443" s="6" t="s">
        <v>43</v>
      </c>
      <c r="E443" s="4" t="str">
        <f ca="1">IF(J443&lt;&gt;"",IF(COUNTIF(OFFSET(INDIRECT(ADDRESS(MIN(J:J),6),1),0,0,ROW(F443)-MIN(J:J)+1),F443)&gt;1,"",MAX(E$1:E442)+1),"")</f>
        <v/>
      </c>
      <c r="F443" s="6" t="s">
        <v>24</v>
      </c>
      <c r="G443" s="4" t="str">
        <f ca="1">IF(K443&lt;&gt;"",IF(COUNTIF(OFFSET(INDIRECT(ADDRESS(MIN(K:K),8),1),0,0,ROW(H443)-MIN(K:K)+1),H443)&gt;1,"",MAX(G$1:G442)+1),"")</f>
        <v/>
      </c>
      <c r="H443" s="6" t="s">
        <v>610</v>
      </c>
      <c r="I443" s="7" t="s">
        <v>873</v>
      </c>
      <c r="J443" s="1" t="str">
        <f>IF(D443=listes!$B$5,ROW(D443),"")</f>
        <v/>
      </c>
      <c r="K443" s="1" t="str">
        <f>IF(AND(D443=listes!$B$5,F443=listes!$C$5),ROW(H443),"")</f>
        <v/>
      </c>
    </row>
    <row r="444" spans="1:11" ht="21.4" customHeight="1" x14ac:dyDescent="0.55000000000000004">
      <c r="A444" s="22">
        <v>830</v>
      </c>
      <c r="B444" s="11" t="s">
        <v>874</v>
      </c>
      <c r="C444" s="4" t="str">
        <f>IF(COUNTIF(D$1:D443,D444)&gt;0,"",MAX(C$1:C443)+1)</f>
        <v/>
      </c>
      <c r="D444" s="6" t="s">
        <v>43</v>
      </c>
      <c r="E444" s="4" t="str">
        <f ca="1">IF(J444&lt;&gt;"",IF(COUNTIF(OFFSET(INDIRECT(ADDRESS(MIN(J:J),6),1),0,0,ROW(F444)-MIN(J:J)+1),F444)&gt;1,"",MAX(E$1:E443)+1),"")</f>
        <v/>
      </c>
      <c r="F444" s="6" t="s">
        <v>24</v>
      </c>
      <c r="G444" s="4" t="str">
        <f ca="1">IF(K444&lt;&gt;"",IF(COUNTIF(OFFSET(INDIRECT(ADDRESS(MIN(K:K),8),1),0,0,ROW(H444)-MIN(K:K)+1),H444)&gt;1,"",MAX(G$1:G443)+1),"")</f>
        <v/>
      </c>
      <c r="H444" s="6" t="s">
        <v>610</v>
      </c>
      <c r="I444" s="7" t="s">
        <v>55</v>
      </c>
      <c r="J444" s="1" t="str">
        <f>IF(D444=listes!$B$5,ROW(D444),"")</f>
        <v/>
      </c>
      <c r="K444" s="1" t="str">
        <f>IF(AND(D444=listes!$B$5,F444=listes!$C$5),ROW(H444),"")</f>
        <v/>
      </c>
    </row>
    <row r="445" spans="1:11" ht="21.4" customHeight="1" x14ac:dyDescent="0.55000000000000004">
      <c r="A445" s="22">
        <v>831</v>
      </c>
      <c r="B445" s="11" t="s">
        <v>875</v>
      </c>
      <c r="C445" s="4" t="str">
        <f>IF(COUNTIF(D$1:D444,D445)&gt;0,"",MAX(C$1:C444)+1)</f>
        <v/>
      </c>
      <c r="D445" s="6" t="s">
        <v>43</v>
      </c>
      <c r="E445" s="4" t="str">
        <f ca="1">IF(J445&lt;&gt;"",IF(COUNTIF(OFFSET(INDIRECT(ADDRESS(MIN(J:J),6),1),0,0,ROW(F445)-MIN(J:J)+1),F445)&gt;1,"",MAX(E$1:E444)+1),"")</f>
        <v/>
      </c>
      <c r="F445" s="6" t="s">
        <v>24</v>
      </c>
      <c r="G445" s="4" t="str">
        <f ca="1">IF(K445&lt;&gt;"",IF(COUNTIF(OFFSET(INDIRECT(ADDRESS(MIN(K:K),8),1),0,0,ROW(H445)-MIN(K:K)+1),H445)&gt;1,"",MAX(G$1:G444)+1),"")</f>
        <v/>
      </c>
      <c r="H445" s="6" t="s">
        <v>610</v>
      </c>
      <c r="I445" s="7" t="s">
        <v>876</v>
      </c>
      <c r="J445" s="1" t="str">
        <f>IF(D445=listes!$B$5,ROW(D445),"")</f>
        <v/>
      </c>
      <c r="K445" s="1" t="str">
        <f>IF(AND(D445=listes!$B$5,F445=listes!$C$5),ROW(H445),"")</f>
        <v/>
      </c>
    </row>
    <row r="446" spans="1:11" ht="21.4" customHeight="1" x14ac:dyDescent="0.55000000000000004">
      <c r="A446" s="22">
        <v>839</v>
      </c>
      <c r="B446" s="11" t="s">
        <v>892</v>
      </c>
      <c r="C446" s="4" t="str">
        <f>IF(COUNTIF(D$1:D445,D446)&gt;0,"",MAX(C$1:C445)+1)</f>
        <v/>
      </c>
      <c r="D446" s="6" t="s">
        <v>43</v>
      </c>
      <c r="E446" s="4" t="str">
        <f ca="1">IF(J446&lt;&gt;"",IF(COUNTIF(OFFSET(INDIRECT(ADDRESS(MIN(J:J),6),1),0,0,ROW(F446)-MIN(J:J)+1),F446)&gt;1,"",MAX(E$1:E445)+1),"")</f>
        <v/>
      </c>
      <c r="F446" s="6" t="s">
        <v>24</v>
      </c>
      <c r="G446" s="4" t="str">
        <f ca="1">IF(K446&lt;&gt;"",IF(COUNTIF(OFFSET(INDIRECT(ADDRESS(MIN(K:K),8),1),0,0,ROW(H446)-MIN(K:K)+1),H446)&gt;1,"",MAX(G$1:G445)+1),"")</f>
        <v/>
      </c>
      <c r="H446" s="6" t="s">
        <v>610</v>
      </c>
      <c r="I446" s="7" t="s">
        <v>55</v>
      </c>
      <c r="J446" s="1" t="str">
        <f>IF(D446=listes!$B$5,ROW(D446),"")</f>
        <v/>
      </c>
      <c r="K446" s="1" t="str">
        <f>IF(AND(D446=listes!$B$5,F446=listes!$C$5),ROW(H446),"")</f>
        <v/>
      </c>
    </row>
    <row r="447" spans="1:11" ht="21.4" customHeight="1" x14ac:dyDescent="0.55000000000000004">
      <c r="A447" s="22">
        <v>840</v>
      </c>
      <c r="B447" s="11" t="s">
        <v>893</v>
      </c>
      <c r="C447" s="4" t="str">
        <f>IF(COUNTIF(D$1:D446,D447)&gt;0,"",MAX(C$1:C446)+1)</f>
        <v/>
      </c>
      <c r="D447" s="6" t="s">
        <v>43</v>
      </c>
      <c r="E447" s="4" t="str">
        <f ca="1">IF(J447&lt;&gt;"",IF(COUNTIF(OFFSET(INDIRECT(ADDRESS(MIN(J:J),6),1),0,0,ROW(F447)-MIN(J:J)+1),F447)&gt;1,"",MAX(E$1:E446)+1),"")</f>
        <v/>
      </c>
      <c r="F447" s="6" t="s">
        <v>24</v>
      </c>
      <c r="G447" s="4" t="str">
        <f ca="1">IF(K447&lt;&gt;"",IF(COUNTIF(OFFSET(INDIRECT(ADDRESS(MIN(K:K),8),1),0,0,ROW(H447)-MIN(K:K)+1),H447)&gt;1,"",MAX(G$1:G446)+1),"")</f>
        <v/>
      </c>
      <c r="H447" s="6" t="s">
        <v>610</v>
      </c>
      <c r="I447" s="7" t="s">
        <v>894</v>
      </c>
      <c r="J447" s="1" t="str">
        <f>IF(D447=listes!$B$5,ROW(D447),"")</f>
        <v/>
      </c>
      <c r="K447" s="1" t="str">
        <f>IF(AND(D447=listes!$B$5,F447=listes!$C$5),ROW(H447),"")</f>
        <v/>
      </c>
    </row>
    <row r="448" spans="1:11" ht="21.4" customHeight="1" x14ac:dyDescent="0.55000000000000004">
      <c r="A448" s="22">
        <v>843</v>
      </c>
      <c r="B448" s="11" t="s">
        <v>899</v>
      </c>
      <c r="C448" s="4" t="str">
        <f>IF(COUNTIF(D$1:D447,D448)&gt;0,"",MAX(C$1:C447)+1)</f>
        <v/>
      </c>
      <c r="D448" s="6" t="s">
        <v>43</v>
      </c>
      <c r="E448" s="4" t="str">
        <f ca="1">IF(J448&lt;&gt;"",IF(COUNTIF(OFFSET(INDIRECT(ADDRESS(MIN(J:J),6),1),0,0,ROW(F448)-MIN(J:J)+1),F448)&gt;1,"",MAX(E$1:E447)+1),"")</f>
        <v/>
      </c>
      <c r="F448" s="6" t="s">
        <v>24</v>
      </c>
      <c r="G448" s="4" t="str">
        <f ca="1">IF(K448&lt;&gt;"",IF(COUNTIF(OFFSET(INDIRECT(ADDRESS(MIN(K:K),8),1),0,0,ROW(H448)-MIN(K:K)+1),H448)&gt;1,"",MAX(G$1:G447)+1),"")</f>
        <v/>
      </c>
      <c r="H448" s="6" t="s">
        <v>610</v>
      </c>
      <c r="I448" s="7" t="s">
        <v>900</v>
      </c>
      <c r="J448" s="1" t="str">
        <f>IF(D448=listes!$B$5,ROW(D448),"")</f>
        <v/>
      </c>
      <c r="K448" s="1" t="str">
        <f>IF(AND(D448=listes!$B$5,F448=listes!$C$5),ROW(H448),"")</f>
        <v/>
      </c>
    </row>
    <row r="449" spans="1:11" ht="21.4" customHeight="1" x14ac:dyDescent="0.55000000000000004">
      <c r="A449" s="22">
        <v>844</v>
      </c>
      <c r="B449" s="11" t="s">
        <v>901</v>
      </c>
      <c r="C449" s="4" t="str">
        <f>IF(COUNTIF(D$1:D448,D449)&gt;0,"",MAX(C$1:C448)+1)</f>
        <v/>
      </c>
      <c r="D449" s="6" t="s">
        <v>43</v>
      </c>
      <c r="E449" s="4" t="str">
        <f ca="1">IF(J449&lt;&gt;"",IF(COUNTIF(OFFSET(INDIRECT(ADDRESS(MIN(J:J),6),1),0,0,ROW(F449)-MIN(J:J)+1),F449)&gt;1,"",MAX(E$1:E448)+1),"")</f>
        <v/>
      </c>
      <c r="F449" s="6" t="s">
        <v>24</v>
      </c>
      <c r="G449" s="4" t="str">
        <f ca="1">IF(K449&lt;&gt;"",IF(COUNTIF(OFFSET(INDIRECT(ADDRESS(MIN(K:K),8),1),0,0,ROW(H449)-MIN(K:K)+1),H449)&gt;1,"",MAX(G$1:G448)+1),"")</f>
        <v/>
      </c>
      <c r="H449" s="6" t="s">
        <v>610</v>
      </c>
      <c r="I449" s="7" t="s">
        <v>902</v>
      </c>
      <c r="J449" s="1" t="str">
        <f>IF(D449=listes!$B$5,ROW(D449),"")</f>
        <v/>
      </c>
      <c r="K449" s="1" t="str">
        <f>IF(AND(D449=listes!$B$5,F449=listes!$C$5),ROW(H449),"")</f>
        <v/>
      </c>
    </row>
    <row r="450" spans="1:11" ht="21.4" customHeight="1" x14ac:dyDescent="0.55000000000000004">
      <c r="A450" s="22">
        <v>859</v>
      </c>
      <c r="B450" s="11" t="s">
        <v>926</v>
      </c>
      <c r="C450" s="4" t="str">
        <f>IF(COUNTIF(D$1:D449,D450)&gt;0,"",MAX(C$1:C449)+1)</f>
        <v/>
      </c>
      <c r="D450" s="6" t="s">
        <v>43</v>
      </c>
      <c r="E450" s="4" t="str">
        <f ca="1">IF(J450&lt;&gt;"",IF(COUNTIF(OFFSET(INDIRECT(ADDRESS(MIN(J:J),6),1),0,0,ROW(F450)-MIN(J:J)+1),F450)&gt;1,"",MAX(E$1:E449)+1),"")</f>
        <v/>
      </c>
      <c r="F450" s="6" t="s">
        <v>24</v>
      </c>
      <c r="G450" s="4" t="str">
        <f ca="1">IF(K450&lt;&gt;"",IF(COUNTIF(OFFSET(INDIRECT(ADDRESS(MIN(K:K),8),1),0,0,ROW(H450)-MIN(K:K)+1),H450)&gt;1,"",MAX(G$1:G449)+1),"")</f>
        <v/>
      </c>
      <c r="H450" s="6" t="s">
        <v>610</v>
      </c>
      <c r="I450" s="7" t="s">
        <v>927</v>
      </c>
      <c r="J450" s="1" t="str">
        <f>IF(D450=listes!$B$5,ROW(D450),"")</f>
        <v/>
      </c>
      <c r="K450" s="1" t="str">
        <f>IF(AND(D450=listes!$B$5,F450=listes!$C$5),ROW(H450),"")</f>
        <v/>
      </c>
    </row>
    <row r="451" spans="1:11" ht="21.4" customHeight="1" x14ac:dyDescent="0.55000000000000004">
      <c r="A451" s="22">
        <v>860</v>
      </c>
      <c r="B451" s="11" t="s">
        <v>928</v>
      </c>
      <c r="C451" s="4" t="str">
        <f>IF(COUNTIF(D$1:D450,D451)&gt;0,"",MAX(C$1:C450)+1)</f>
        <v/>
      </c>
      <c r="D451" s="6" t="s">
        <v>43</v>
      </c>
      <c r="E451" s="4" t="str">
        <f ca="1">IF(J451&lt;&gt;"",IF(COUNTIF(OFFSET(INDIRECT(ADDRESS(MIN(J:J),6),1),0,0,ROW(F451)-MIN(J:J)+1),F451)&gt;1,"",MAX(E$1:E450)+1),"")</f>
        <v/>
      </c>
      <c r="F451" s="6" t="s">
        <v>24</v>
      </c>
      <c r="G451" s="4" t="str">
        <f ca="1">IF(K451&lt;&gt;"",IF(COUNTIF(OFFSET(INDIRECT(ADDRESS(MIN(K:K),8),1),0,0,ROW(H451)-MIN(K:K)+1),H451)&gt;1,"",MAX(G$1:G450)+1),"")</f>
        <v/>
      </c>
      <c r="H451" s="6" t="s">
        <v>610</v>
      </c>
      <c r="I451" s="7" t="s">
        <v>929</v>
      </c>
      <c r="J451" s="1" t="str">
        <f>IF(D451=listes!$B$5,ROW(D451),"")</f>
        <v/>
      </c>
      <c r="K451" s="1" t="str">
        <f>IF(AND(D451=listes!$B$5,F451=listes!$C$5),ROW(H451),"")</f>
        <v/>
      </c>
    </row>
    <row r="452" spans="1:11" ht="21.4" customHeight="1" x14ac:dyDescent="0.55000000000000004">
      <c r="A452" s="22">
        <v>862</v>
      </c>
      <c r="B452" s="11" t="s">
        <v>932</v>
      </c>
      <c r="C452" s="4" t="str">
        <f>IF(COUNTIF(D$1:D451,D452)&gt;0,"",MAX(C$1:C451)+1)</f>
        <v/>
      </c>
      <c r="D452" s="6" t="s">
        <v>43</v>
      </c>
      <c r="E452" s="4" t="str">
        <f ca="1">IF(J452&lt;&gt;"",IF(COUNTIF(OFFSET(INDIRECT(ADDRESS(MIN(J:J),6),1),0,0,ROW(F452)-MIN(J:J)+1),F452)&gt;1,"",MAX(E$1:E451)+1),"")</f>
        <v/>
      </c>
      <c r="F452" s="6" t="s">
        <v>24</v>
      </c>
      <c r="G452" s="4" t="str">
        <f ca="1">IF(K452&lt;&gt;"",IF(COUNTIF(OFFSET(INDIRECT(ADDRESS(MIN(K:K),8),1),0,0,ROW(H452)-MIN(K:K)+1),H452)&gt;1,"",MAX(G$1:G451)+1),"")</f>
        <v/>
      </c>
      <c r="H452" s="6" t="s">
        <v>610</v>
      </c>
      <c r="I452" s="7" t="s">
        <v>933</v>
      </c>
      <c r="J452" s="1" t="str">
        <f>IF(D452=listes!$B$5,ROW(D452),"")</f>
        <v/>
      </c>
      <c r="K452" s="1" t="str">
        <f>IF(AND(D452=listes!$B$5,F452=listes!$C$5),ROW(H452),"")</f>
        <v/>
      </c>
    </row>
    <row r="453" spans="1:11" ht="21.4" customHeight="1" x14ac:dyDescent="0.55000000000000004">
      <c r="A453" s="22">
        <v>863</v>
      </c>
      <c r="B453" s="11" t="s">
        <v>934</v>
      </c>
      <c r="C453" s="4" t="str">
        <f>IF(COUNTIF(D$1:D452,D453)&gt;0,"",MAX(C$1:C452)+1)</f>
        <v/>
      </c>
      <c r="D453" s="6" t="s">
        <v>43</v>
      </c>
      <c r="E453" s="4" t="str">
        <f ca="1">IF(J453&lt;&gt;"",IF(COUNTIF(OFFSET(INDIRECT(ADDRESS(MIN(J:J),6),1),0,0,ROW(F453)-MIN(J:J)+1),F453)&gt;1,"",MAX(E$1:E452)+1),"")</f>
        <v/>
      </c>
      <c r="F453" s="6" t="s">
        <v>24</v>
      </c>
      <c r="G453" s="4" t="str">
        <f ca="1">IF(K453&lt;&gt;"",IF(COUNTIF(OFFSET(INDIRECT(ADDRESS(MIN(K:K),8),1),0,0,ROW(H453)-MIN(K:K)+1),H453)&gt;1,"",MAX(G$1:G452)+1),"")</f>
        <v/>
      </c>
      <c r="H453" s="6" t="s">
        <v>610</v>
      </c>
      <c r="I453" s="7" t="s">
        <v>935</v>
      </c>
      <c r="J453" s="1" t="str">
        <f>IF(D453=listes!$B$5,ROW(D453),"")</f>
        <v/>
      </c>
      <c r="K453" s="1" t="str">
        <f>IF(AND(D453=listes!$B$5,F453=listes!$C$5),ROW(H453),"")</f>
        <v/>
      </c>
    </row>
    <row r="454" spans="1:11" ht="21.4" customHeight="1" x14ac:dyDescent="0.55000000000000004">
      <c r="A454" s="22">
        <v>864</v>
      </c>
      <c r="B454" s="11" t="s">
        <v>936</v>
      </c>
      <c r="C454" s="4" t="str">
        <f>IF(COUNTIF(D$1:D453,D454)&gt;0,"",MAX(C$1:C453)+1)</f>
        <v/>
      </c>
      <c r="D454" s="6" t="s">
        <v>43</v>
      </c>
      <c r="E454" s="4" t="str">
        <f ca="1">IF(J454&lt;&gt;"",IF(COUNTIF(OFFSET(INDIRECT(ADDRESS(MIN(J:J),6),1),0,0,ROW(F454)-MIN(J:J)+1),F454)&gt;1,"",MAX(E$1:E453)+1),"")</f>
        <v/>
      </c>
      <c r="F454" s="6" t="s">
        <v>24</v>
      </c>
      <c r="G454" s="4" t="str">
        <f ca="1">IF(K454&lt;&gt;"",IF(COUNTIF(OFFSET(INDIRECT(ADDRESS(MIN(K:K),8),1),0,0,ROW(H454)-MIN(K:K)+1),H454)&gt;1,"",MAX(G$1:G453)+1),"")</f>
        <v/>
      </c>
      <c r="H454" s="6" t="s">
        <v>610</v>
      </c>
      <c r="I454" s="7" t="s">
        <v>55</v>
      </c>
      <c r="J454" s="1" t="str">
        <f>IF(D454=listes!$B$5,ROW(D454),"")</f>
        <v/>
      </c>
      <c r="K454" s="1" t="str">
        <f>IF(AND(D454=listes!$B$5,F454=listes!$C$5),ROW(H454),"")</f>
        <v/>
      </c>
    </row>
    <row r="455" spans="1:11" ht="21.4" customHeight="1" x14ac:dyDescent="0.55000000000000004">
      <c r="A455" s="22">
        <v>867</v>
      </c>
      <c r="B455" s="11" t="s">
        <v>942</v>
      </c>
      <c r="C455" s="4" t="str">
        <f>IF(COUNTIF(D$1:D454,D455)&gt;0,"",MAX(C$1:C454)+1)</f>
        <v/>
      </c>
      <c r="D455" s="6" t="s">
        <v>43</v>
      </c>
      <c r="E455" s="4" t="str">
        <f ca="1">IF(J455&lt;&gt;"",IF(COUNTIF(OFFSET(INDIRECT(ADDRESS(MIN(J:J),6),1),0,0,ROW(F455)-MIN(J:J)+1),F455)&gt;1,"",MAX(E$1:E454)+1),"")</f>
        <v/>
      </c>
      <c r="F455" s="6" t="s">
        <v>24</v>
      </c>
      <c r="G455" s="4" t="str">
        <f ca="1">IF(K455&lt;&gt;"",IF(COUNTIF(OFFSET(INDIRECT(ADDRESS(MIN(K:K),8),1),0,0,ROW(H455)-MIN(K:K)+1),H455)&gt;1,"",MAX(G$1:G454)+1),"")</f>
        <v/>
      </c>
      <c r="H455" s="6" t="s">
        <v>943</v>
      </c>
      <c r="I455" s="7" t="s">
        <v>944</v>
      </c>
      <c r="J455" s="1" t="str">
        <f>IF(D455=listes!$B$5,ROW(D455),"")</f>
        <v/>
      </c>
      <c r="K455" s="1" t="str">
        <f>IF(AND(D455=listes!$B$5,F455=listes!$C$5),ROW(H455),"")</f>
        <v/>
      </c>
    </row>
    <row r="456" spans="1:11" ht="21.4" customHeight="1" x14ac:dyDescent="0.55000000000000004">
      <c r="A456" s="22">
        <v>870</v>
      </c>
      <c r="B456" s="11" t="s">
        <v>949</v>
      </c>
      <c r="C456" s="4" t="str">
        <f>IF(COUNTIF(D$1:D455,D456)&gt;0,"",MAX(C$1:C455)+1)</f>
        <v/>
      </c>
      <c r="D456" s="6" t="s">
        <v>43</v>
      </c>
      <c r="E456" s="4" t="str">
        <f ca="1">IF(J456&lt;&gt;"",IF(COUNTIF(OFFSET(INDIRECT(ADDRESS(MIN(J:J),6),1),0,0,ROW(F456)-MIN(J:J)+1),F456)&gt;1,"",MAX(E$1:E455)+1),"")</f>
        <v/>
      </c>
      <c r="F456" s="6" t="s">
        <v>24</v>
      </c>
      <c r="G456" s="4" t="str">
        <f ca="1">IF(K456&lt;&gt;"",IF(COUNTIF(OFFSET(INDIRECT(ADDRESS(MIN(K:K),8),1),0,0,ROW(H456)-MIN(K:K)+1),H456)&gt;1,"",MAX(G$1:G455)+1),"")</f>
        <v/>
      </c>
      <c r="H456" s="6" t="s">
        <v>641</v>
      </c>
      <c r="I456" s="7" t="s">
        <v>950</v>
      </c>
      <c r="J456" s="1" t="str">
        <f>IF(D456=listes!$B$5,ROW(D456),"")</f>
        <v/>
      </c>
      <c r="K456" s="1" t="str">
        <f>IF(AND(D456=listes!$B$5,F456=listes!$C$5),ROW(H456),"")</f>
        <v/>
      </c>
    </row>
    <row r="457" spans="1:11" ht="21.4" customHeight="1" x14ac:dyDescent="0.55000000000000004">
      <c r="A457" s="22">
        <v>872</v>
      </c>
      <c r="B457" s="11" t="s">
        <v>953</v>
      </c>
      <c r="C457" s="4" t="str">
        <f>IF(COUNTIF(D$1:D456,D457)&gt;0,"",MAX(C$1:C456)+1)</f>
        <v/>
      </c>
      <c r="D457" s="6" t="s">
        <v>43</v>
      </c>
      <c r="E457" s="4" t="str">
        <f ca="1">IF(J457&lt;&gt;"",IF(COUNTIF(OFFSET(INDIRECT(ADDRESS(MIN(J:J),6),1),0,0,ROW(F457)-MIN(J:J)+1),F457)&gt;1,"",MAX(E$1:E456)+1),"")</f>
        <v/>
      </c>
      <c r="F457" s="6" t="s">
        <v>24</v>
      </c>
      <c r="G457" s="4" t="str">
        <f ca="1">IF(K457&lt;&gt;"",IF(COUNTIF(OFFSET(INDIRECT(ADDRESS(MIN(K:K),8),1),0,0,ROW(H457)-MIN(K:K)+1),H457)&gt;1,"",MAX(G$1:G456)+1),"")</f>
        <v/>
      </c>
      <c r="H457" s="6" t="s">
        <v>641</v>
      </c>
      <c r="I457" s="7" t="s">
        <v>954</v>
      </c>
      <c r="J457" s="1" t="str">
        <f>IF(D457=listes!$B$5,ROW(D457),"")</f>
        <v/>
      </c>
      <c r="K457" s="1" t="str">
        <f>IF(AND(D457=listes!$B$5,F457=listes!$C$5),ROW(H457),"")</f>
        <v/>
      </c>
    </row>
    <row r="458" spans="1:11" ht="21.4" customHeight="1" x14ac:dyDescent="0.55000000000000004">
      <c r="A458" s="22">
        <v>866</v>
      </c>
      <c r="B458" s="11" t="s">
        <v>940</v>
      </c>
      <c r="C458" s="4" t="str">
        <f>IF(COUNTIF(D$1:D457,D458)&gt;0,"",MAX(C$1:C457)+1)</f>
        <v/>
      </c>
      <c r="D458" s="6" t="s">
        <v>43</v>
      </c>
      <c r="E458" s="4" t="str">
        <f ca="1">IF(J458&lt;&gt;"",IF(COUNTIF(OFFSET(INDIRECT(ADDRESS(MIN(J:J),6),1),0,0,ROW(F458)-MIN(J:J)+1),F458)&gt;1,"",MAX(E$1:E457)+1),"")</f>
        <v/>
      </c>
      <c r="F458" s="6" t="s">
        <v>24</v>
      </c>
      <c r="G458" s="4" t="str">
        <f ca="1">IF(K458&lt;&gt;"",IF(COUNTIF(OFFSET(INDIRECT(ADDRESS(MIN(K:K),8),1),0,0,ROW(H458)-MIN(K:K)+1),H458)&gt;1,"",MAX(G$1:G457)+1),"")</f>
        <v/>
      </c>
      <c r="H458" s="6" t="s">
        <v>938</v>
      </c>
      <c r="I458" s="7" t="s">
        <v>941</v>
      </c>
      <c r="J458" s="1" t="str">
        <f>IF(D458=listes!$B$5,ROW(D458),"")</f>
        <v/>
      </c>
      <c r="K458" s="1" t="str">
        <f>IF(AND(D458=listes!$B$5,F458=listes!$C$5),ROW(H458),"")</f>
        <v/>
      </c>
    </row>
    <row r="459" spans="1:11" ht="21.4" customHeight="1" x14ac:dyDescent="0.55000000000000004">
      <c r="A459" s="22">
        <v>883</v>
      </c>
      <c r="B459" s="11" t="s">
        <v>982</v>
      </c>
      <c r="C459" s="4" t="str">
        <f>IF(COUNTIF(D$1:D458,D459)&gt;0,"",MAX(C$1:C458)+1)</f>
        <v/>
      </c>
      <c r="D459" s="6" t="s">
        <v>43</v>
      </c>
      <c r="E459" s="4" t="str">
        <f ca="1">IF(J459&lt;&gt;"",IF(COUNTIF(OFFSET(INDIRECT(ADDRESS(MIN(J:J),6),1),0,0,ROW(F459)-MIN(J:J)+1),F459)&gt;1,"",MAX(E$1:E458)+1),"")</f>
        <v/>
      </c>
      <c r="F459" s="6" t="s">
        <v>24</v>
      </c>
      <c r="G459" s="4" t="str">
        <f ca="1">IF(K459&lt;&gt;"",IF(COUNTIF(OFFSET(INDIRECT(ADDRESS(MIN(K:K),8),1),0,0,ROW(H459)-MIN(K:K)+1),H459)&gt;1,"",MAX(G$1:G458)+1),"")</f>
        <v/>
      </c>
      <c r="H459" s="6" t="s">
        <v>980</v>
      </c>
      <c r="I459" s="7" t="s">
        <v>983</v>
      </c>
      <c r="J459" s="1" t="str">
        <f>IF(D459=listes!$B$5,ROW(D459),"")</f>
        <v/>
      </c>
      <c r="K459" s="1" t="str">
        <f>IF(AND(D459=listes!$B$5,F459=listes!$C$5),ROW(H459),"")</f>
        <v/>
      </c>
    </row>
    <row r="460" spans="1:11" ht="21.4" customHeight="1" x14ac:dyDescent="0.55000000000000004">
      <c r="A460" s="22">
        <v>885</v>
      </c>
      <c r="B460" s="11" t="s">
        <v>987</v>
      </c>
      <c r="C460" s="4" t="str">
        <f>IF(COUNTIF(D$1:D459,D460)&gt;0,"",MAX(C$1:C459)+1)</f>
        <v/>
      </c>
      <c r="D460" s="6" t="s">
        <v>43</v>
      </c>
      <c r="E460" s="4" t="str">
        <f ca="1">IF(J460&lt;&gt;"",IF(COUNTIF(OFFSET(INDIRECT(ADDRESS(MIN(J:J),6),1),0,0,ROW(F460)-MIN(J:J)+1),F460)&gt;1,"",MAX(E$1:E459)+1),"")</f>
        <v/>
      </c>
      <c r="F460" s="6" t="s">
        <v>24</v>
      </c>
      <c r="G460" s="4" t="str">
        <f ca="1">IF(K460&lt;&gt;"",IF(COUNTIF(OFFSET(INDIRECT(ADDRESS(MIN(K:K),8),1),0,0,ROW(H460)-MIN(K:K)+1),H460)&gt;1,"",MAX(G$1:G459)+1),"")</f>
        <v/>
      </c>
      <c r="H460" s="6" t="s">
        <v>988</v>
      </c>
      <c r="I460" s="7" t="s">
        <v>989</v>
      </c>
      <c r="J460" s="1" t="str">
        <f>IF(D460=listes!$B$5,ROW(D460),"")</f>
        <v/>
      </c>
      <c r="K460" s="1" t="str">
        <f>IF(AND(D460=listes!$B$5,F460=listes!$C$5),ROW(H460),"")</f>
        <v/>
      </c>
    </row>
    <row r="461" spans="1:11" ht="21.4" customHeight="1" x14ac:dyDescent="0.55000000000000004">
      <c r="A461" s="22">
        <v>892</v>
      </c>
      <c r="B461" s="11" t="s">
        <v>1187</v>
      </c>
      <c r="C461" s="4" t="str">
        <f>IF(COUNTIF(D$1:D460,D461)&gt;0,"",MAX(C$1:C460)+1)</f>
        <v/>
      </c>
      <c r="D461" s="6" t="s">
        <v>43</v>
      </c>
      <c r="E461" s="4" t="str">
        <f ca="1">IF(J461&lt;&gt;"",IF(COUNTIF(OFFSET(INDIRECT(ADDRESS(MIN(J:J),6),1),0,0,ROW(F461)-MIN(J:J)+1),F461)&gt;1,"",MAX(E$1:E460)+1),"")</f>
        <v/>
      </c>
      <c r="F461" s="6" t="s">
        <v>24</v>
      </c>
      <c r="G461" s="4" t="str">
        <f ca="1">IF(K461&lt;&gt;"",IF(COUNTIF(OFFSET(INDIRECT(ADDRESS(MIN(K:K),8),1),0,0,ROW(H461)-MIN(K:K)+1),H461)&gt;1,"",MAX(G$1:G460)+1),"")</f>
        <v/>
      </c>
      <c r="H461" s="6" t="s">
        <v>1185</v>
      </c>
      <c r="I461" s="7" t="s">
        <v>1188</v>
      </c>
      <c r="J461" s="1" t="str">
        <f>IF(D461=listes!$B$5,ROW(D461),"")</f>
        <v/>
      </c>
      <c r="K461" s="1" t="str">
        <f>IF(AND(D461=listes!$B$5,F461=listes!$C$5),ROW(H461),"")</f>
        <v/>
      </c>
    </row>
    <row r="462" spans="1:11" ht="21.4" customHeight="1" x14ac:dyDescent="0.55000000000000004">
      <c r="A462" s="22">
        <v>887</v>
      </c>
      <c r="B462" s="11" t="s">
        <v>1175</v>
      </c>
      <c r="C462" s="4" t="str">
        <f>IF(COUNTIF(D$1:D461,D462)&gt;0,"",MAX(C$1:C461)+1)</f>
        <v/>
      </c>
      <c r="D462" s="6" t="s">
        <v>43</v>
      </c>
      <c r="E462" s="4" t="str">
        <f ca="1">IF(J462&lt;&gt;"",IF(COUNTIF(OFFSET(INDIRECT(ADDRESS(MIN(J:J),6),1),0,0,ROW(F462)-MIN(J:J)+1),F462)&gt;1,"",MAX(E$1:E461)+1),"")</f>
        <v/>
      </c>
      <c r="F462" s="6" t="s">
        <v>24</v>
      </c>
      <c r="G462" s="4" t="str">
        <f ca="1">IF(K462&lt;&gt;"",IF(COUNTIF(OFFSET(INDIRECT(ADDRESS(MIN(K:K),8),1),0,0,ROW(H462)-MIN(K:K)+1),H462)&gt;1,"",MAX(G$1:G461)+1),"")</f>
        <v/>
      </c>
      <c r="H462" s="6" t="s">
        <v>991</v>
      </c>
      <c r="I462" s="7" t="s">
        <v>1176</v>
      </c>
      <c r="J462" s="1" t="str">
        <f>IF(D462=listes!$B$5,ROW(D462),"")</f>
        <v/>
      </c>
      <c r="K462" s="1" t="str">
        <f>IF(AND(D462=listes!$B$5,F462=listes!$C$5),ROW(H462),"")</f>
        <v/>
      </c>
    </row>
    <row r="463" spans="1:11" ht="21.4" customHeight="1" x14ac:dyDescent="0.55000000000000004">
      <c r="A463" s="22">
        <v>898</v>
      </c>
      <c r="B463" s="11" t="s">
        <v>1201</v>
      </c>
      <c r="C463" s="4" t="str">
        <f>IF(COUNTIF(D$1:D462,D463)&gt;0,"",MAX(C$1:C462)+1)</f>
        <v/>
      </c>
      <c r="D463" s="6" t="s">
        <v>43</v>
      </c>
      <c r="E463" s="4" t="str">
        <f ca="1">IF(J463&lt;&gt;"",IF(COUNTIF(OFFSET(INDIRECT(ADDRESS(MIN(J:J),6),1),0,0,ROW(F463)-MIN(J:J)+1),F463)&gt;1,"",MAX(E$1:E462)+1),"")</f>
        <v/>
      </c>
      <c r="F463" s="6" t="s">
        <v>24</v>
      </c>
      <c r="G463" s="4" t="str">
        <f ca="1">IF(K463&lt;&gt;"",IF(COUNTIF(OFFSET(INDIRECT(ADDRESS(MIN(K:K),8),1),0,0,ROW(H463)-MIN(K:K)+1),H463)&gt;1,"",MAX(G$1:G462)+1),"")</f>
        <v/>
      </c>
      <c r="H463" s="6" t="s">
        <v>1202</v>
      </c>
      <c r="I463" s="7" t="s">
        <v>1203</v>
      </c>
      <c r="J463" s="1" t="str">
        <f>IF(D463=listes!$B$5,ROW(D463),"")</f>
        <v/>
      </c>
      <c r="K463" s="1" t="str">
        <f>IF(AND(D463=listes!$B$5,F463=listes!$C$5),ROW(H463),"")</f>
        <v/>
      </c>
    </row>
    <row r="464" spans="1:11" ht="21.4" customHeight="1" x14ac:dyDescent="0.55000000000000004">
      <c r="A464" s="22">
        <v>900</v>
      </c>
      <c r="B464" s="11" t="s">
        <v>1205</v>
      </c>
      <c r="C464" s="4" t="str">
        <f>IF(COUNTIF(D$1:D463,D464)&gt;0,"",MAX(C$1:C463)+1)</f>
        <v/>
      </c>
      <c r="D464" s="6" t="s">
        <v>43</v>
      </c>
      <c r="E464" s="4" t="str">
        <f ca="1">IF(J464&lt;&gt;"",IF(COUNTIF(OFFSET(INDIRECT(ADDRESS(MIN(J:J),6),1),0,0,ROW(F464)-MIN(J:J)+1),F464)&gt;1,"",MAX(E$1:E463)+1),"")</f>
        <v/>
      </c>
      <c r="F464" s="6" t="s">
        <v>24</v>
      </c>
      <c r="G464" s="4" t="str">
        <f ca="1">IF(K464&lt;&gt;"",IF(COUNTIF(OFFSET(INDIRECT(ADDRESS(MIN(K:K),8),1),0,0,ROW(H464)-MIN(K:K)+1),H464)&gt;1,"",MAX(G$1:G463)+1),"")</f>
        <v/>
      </c>
      <c r="H464" s="6" t="s">
        <v>1202</v>
      </c>
      <c r="I464" s="7" t="s">
        <v>1206</v>
      </c>
      <c r="J464" s="1" t="str">
        <f>IF(D464=listes!$B$5,ROW(D464),"")</f>
        <v/>
      </c>
      <c r="K464" s="1" t="str">
        <f>IF(AND(D464=listes!$B$5,F464=listes!$C$5),ROW(H464),"")</f>
        <v/>
      </c>
    </row>
    <row r="465" spans="1:11" ht="21.4" customHeight="1" x14ac:dyDescent="0.55000000000000004">
      <c r="A465" s="22">
        <v>910</v>
      </c>
      <c r="B465" s="11" t="s">
        <v>1227</v>
      </c>
      <c r="C465" s="4" t="str">
        <f>IF(COUNTIF(D$1:D464,D465)&gt;0,"",MAX(C$1:C464)+1)</f>
        <v/>
      </c>
      <c r="D465" s="6" t="s">
        <v>43</v>
      </c>
      <c r="E465" s="4" t="str">
        <f ca="1">IF(J465&lt;&gt;"",IF(COUNTIF(OFFSET(INDIRECT(ADDRESS(MIN(J:J),6),1),0,0,ROW(F465)-MIN(J:J)+1),F465)&gt;1,"",MAX(E$1:E464)+1),"")</f>
        <v/>
      </c>
      <c r="F465" s="6" t="s">
        <v>24</v>
      </c>
      <c r="G465" s="4" t="str">
        <f ca="1">IF(K465&lt;&gt;"",IF(COUNTIF(OFFSET(INDIRECT(ADDRESS(MIN(K:K),8),1),0,0,ROW(H465)-MIN(K:K)+1),H465)&gt;1,"",MAX(G$1:G464)+1),"")</f>
        <v/>
      </c>
      <c r="H465" s="6" t="s">
        <v>1228</v>
      </c>
      <c r="I465" s="7" t="s">
        <v>1229</v>
      </c>
      <c r="J465" s="1" t="str">
        <f>IF(D465=listes!$B$5,ROW(D465),"")</f>
        <v/>
      </c>
      <c r="K465" s="1" t="str">
        <f>IF(AND(D465=listes!$B$5,F465=listes!$C$5),ROW(H465),"")</f>
        <v/>
      </c>
    </row>
    <row r="466" spans="1:11" ht="21.4" customHeight="1" x14ac:dyDescent="0.55000000000000004">
      <c r="A466" s="22">
        <v>911</v>
      </c>
      <c r="B466" s="11" t="s">
        <v>1230</v>
      </c>
      <c r="C466" s="4" t="str">
        <f>IF(COUNTIF(D$1:D465,D466)&gt;0,"",MAX(C$1:C465)+1)</f>
        <v/>
      </c>
      <c r="D466" s="6" t="s">
        <v>43</v>
      </c>
      <c r="E466" s="4" t="str">
        <f ca="1">IF(J466&lt;&gt;"",IF(COUNTIF(OFFSET(INDIRECT(ADDRESS(MIN(J:J),6),1),0,0,ROW(F466)-MIN(J:J)+1),F466)&gt;1,"",MAX(E$1:E465)+1),"")</f>
        <v/>
      </c>
      <c r="F466" s="6" t="s">
        <v>24</v>
      </c>
      <c r="G466" s="4" t="str">
        <f ca="1">IF(K466&lt;&gt;"",IF(COUNTIF(OFFSET(INDIRECT(ADDRESS(MIN(K:K),8),1),0,0,ROW(H466)-MIN(K:K)+1),H466)&gt;1,"",MAX(G$1:G465)+1),"")</f>
        <v/>
      </c>
      <c r="H466" s="6" t="s">
        <v>922</v>
      </c>
      <c r="I466" s="7" t="s">
        <v>1231</v>
      </c>
      <c r="J466" s="1" t="str">
        <f>IF(D466=listes!$B$5,ROW(D466),"")</f>
        <v/>
      </c>
      <c r="K466" s="1" t="str">
        <f>IF(AND(D466=listes!$B$5,F466=listes!$C$5),ROW(H466),"")</f>
        <v/>
      </c>
    </row>
    <row r="467" spans="1:11" ht="21.4" customHeight="1" x14ac:dyDescent="0.55000000000000004">
      <c r="A467" s="22">
        <v>912</v>
      </c>
      <c r="B467" s="11" t="s">
        <v>1270</v>
      </c>
      <c r="C467" s="4" t="str">
        <f>IF(COUNTIF(D$1:D466,D467)&gt;0,"",MAX(C$1:C466)+1)</f>
        <v/>
      </c>
      <c r="D467" s="6" t="s">
        <v>43</v>
      </c>
      <c r="E467" s="4" t="str">
        <f ca="1">IF(J467&lt;&gt;"",IF(COUNTIF(OFFSET(INDIRECT(ADDRESS(MIN(J:J),6),1),0,0,ROW(F467)-MIN(J:J)+1),F467)&gt;1,"",MAX(E$1:E466)+1),"")</f>
        <v/>
      </c>
      <c r="F467" s="6" t="s">
        <v>24</v>
      </c>
      <c r="G467" s="4" t="str">
        <f ca="1">IF(K467&lt;&gt;"",IF(COUNTIF(OFFSET(INDIRECT(ADDRESS(MIN(K:K),8),1),0,0,ROW(H467)-MIN(K:K)+1),H467)&gt;1,"",MAX(G$1:G466)+1),"")</f>
        <v/>
      </c>
      <c r="H467" s="6" t="s">
        <v>1271</v>
      </c>
      <c r="I467" s="7" t="s">
        <v>1272</v>
      </c>
      <c r="J467" s="1" t="str">
        <f>IF(D467=listes!$B$5,ROW(D467),"")</f>
        <v/>
      </c>
      <c r="K467" s="1" t="str">
        <f>IF(AND(D467=listes!$B$5,F467=listes!$C$5),ROW(H467),"")</f>
        <v/>
      </c>
    </row>
    <row r="468" spans="1:11" ht="21.4" customHeight="1" x14ac:dyDescent="0.55000000000000004">
      <c r="A468" s="22">
        <v>803</v>
      </c>
      <c r="B468" s="11" t="s">
        <v>813</v>
      </c>
      <c r="C468" s="4" t="str">
        <f>IF(COUNTIF(D$1:D467,D468)&gt;0,"",MAX(C$1:C467)+1)</f>
        <v/>
      </c>
      <c r="D468" s="6" t="s">
        <v>43</v>
      </c>
      <c r="E468" s="4" t="str">
        <f ca="1">IF(J468&lt;&gt;"",IF(COUNTIF(OFFSET(INDIRECT(ADDRESS(MIN(J:J),6),1),0,0,ROW(F468)-MIN(J:J)+1),F468)&gt;1,"",MAX(E$1:E467)+1),"")</f>
        <v/>
      </c>
      <c r="F468" s="6" t="s">
        <v>20</v>
      </c>
      <c r="G468" s="4" t="str">
        <f ca="1">IF(K468&lt;&gt;"",IF(COUNTIF(OFFSET(INDIRECT(ADDRESS(MIN(K:K),8),1),0,0,ROW(H468)-MIN(K:K)+1),H468)&gt;1,"",MAX(G$1:G467)+1),"")</f>
        <v/>
      </c>
      <c r="H468" s="6" t="s">
        <v>747</v>
      </c>
      <c r="I468" s="7" t="s">
        <v>814</v>
      </c>
      <c r="J468" s="1" t="str">
        <f>IF(D468=listes!$B$5,ROW(D468),"")</f>
        <v/>
      </c>
      <c r="K468" s="1" t="str">
        <f>IF(AND(D468=listes!$B$5,F468=listes!$C$5),ROW(H468),"")</f>
        <v/>
      </c>
    </row>
    <row r="469" spans="1:11" ht="21.4" customHeight="1" x14ac:dyDescent="0.55000000000000004">
      <c r="A469" s="22">
        <v>804</v>
      </c>
      <c r="B469" s="11" t="s">
        <v>815</v>
      </c>
      <c r="C469" s="4" t="str">
        <f>IF(COUNTIF(D$1:D468,D469)&gt;0,"",MAX(C$1:C468)+1)</f>
        <v/>
      </c>
      <c r="D469" s="6" t="s">
        <v>43</v>
      </c>
      <c r="E469" s="4" t="str">
        <f ca="1">IF(J469&lt;&gt;"",IF(COUNTIF(OFFSET(INDIRECT(ADDRESS(MIN(J:J),6),1),0,0,ROW(F469)-MIN(J:J)+1),F469)&gt;1,"",MAX(E$1:E468)+1),"")</f>
        <v/>
      </c>
      <c r="F469" s="6" t="s">
        <v>20</v>
      </c>
      <c r="G469" s="4" t="str">
        <f ca="1">IF(K469&lt;&gt;"",IF(COUNTIF(OFFSET(INDIRECT(ADDRESS(MIN(K:K),8),1),0,0,ROW(H469)-MIN(K:K)+1),H469)&gt;1,"",MAX(G$1:G468)+1),"")</f>
        <v/>
      </c>
      <c r="H469" s="6" t="s">
        <v>747</v>
      </c>
      <c r="I469" s="7" t="s">
        <v>816</v>
      </c>
      <c r="J469" s="1" t="str">
        <f>IF(D469=listes!$B$5,ROW(D469),"")</f>
        <v/>
      </c>
      <c r="K469" s="1" t="str">
        <f>IF(AND(D469=listes!$B$5,F469=listes!$C$5),ROW(H469),"")</f>
        <v/>
      </c>
    </row>
    <row r="470" spans="1:11" ht="21.4" customHeight="1" x14ac:dyDescent="0.55000000000000004">
      <c r="A470" s="22">
        <v>805</v>
      </c>
      <c r="B470" s="11" t="s">
        <v>817</v>
      </c>
      <c r="C470" s="4" t="str">
        <f>IF(COUNTIF(D$1:D469,D470)&gt;0,"",MAX(C$1:C469)+1)</f>
        <v/>
      </c>
      <c r="D470" s="6" t="s">
        <v>43</v>
      </c>
      <c r="E470" s="4" t="str">
        <f ca="1">IF(J470&lt;&gt;"",IF(COUNTIF(OFFSET(INDIRECT(ADDRESS(MIN(J:J),6),1),0,0,ROW(F470)-MIN(J:J)+1),F470)&gt;1,"",MAX(E$1:E469)+1),"")</f>
        <v/>
      </c>
      <c r="F470" s="6" t="s">
        <v>20</v>
      </c>
      <c r="G470" s="4" t="str">
        <f ca="1">IF(K470&lt;&gt;"",IF(COUNTIF(OFFSET(INDIRECT(ADDRESS(MIN(K:K),8),1),0,0,ROW(H470)-MIN(K:K)+1),H470)&gt;1,"",MAX(G$1:G469)+1),"")</f>
        <v/>
      </c>
      <c r="H470" s="6" t="s">
        <v>747</v>
      </c>
      <c r="I470" s="7" t="s">
        <v>818</v>
      </c>
      <c r="J470" s="1" t="str">
        <f>IF(D470=listes!$B$5,ROW(D470),"")</f>
        <v/>
      </c>
      <c r="K470" s="1" t="str">
        <f>IF(AND(D470=listes!$B$5,F470=listes!$C$5),ROW(H470),"")</f>
        <v/>
      </c>
    </row>
    <row r="471" spans="1:11" ht="21.4" customHeight="1" x14ac:dyDescent="0.55000000000000004">
      <c r="A471" s="22">
        <v>806</v>
      </c>
      <c r="B471" s="11" t="s">
        <v>819</v>
      </c>
      <c r="C471" s="4" t="str">
        <f>IF(COUNTIF(D$1:D470,D471)&gt;0,"",MAX(C$1:C470)+1)</f>
        <v/>
      </c>
      <c r="D471" s="6" t="s">
        <v>43</v>
      </c>
      <c r="E471" s="4" t="str">
        <f ca="1">IF(J471&lt;&gt;"",IF(COUNTIF(OFFSET(INDIRECT(ADDRESS(MIN(J:J),6),1),0,0,ROW(F471)-MIN(J:J)+1),F471)&gt;1,"",MAX(E$1:E470)+1),"")</f>
        <v/>
      </c>
      <c r="F471" s="6" t="s">
        <v>20</v>
      </c>
      <c r="G471" s="4" t="str">
        <f ca="1">IF(K471&lt;&gt;"",IF(COUNTIF(OFFSET(INDIRECT(ADDRESS(MIN(K:K),8),1),0,0,ROW(H471)-MIN(K:K)+1),H471)&gt;1,"",MAX(G$1:G470)+1),"")</f>
        <v/>
      </c>
      <c r="H471" s="6" t="s">
        <v>743</v>
      </c>
      <c r="I471" s="7" t="s">
        <v>820</v>
      </c>
      <c r="J471" s="1" t="str">
        <f>IF(D471=listes!$B$5,ROW(D471),"")</f>
        <v/>
      </c>
      <c r="K471" s="1" t="str">
        <f>IF(AND(D471=listes!$B$5,F471=listes!$C$5),ROW(H471),"")</f>
        <v/>
      </c>
    </row>
    <row r="472" spans="1:11" ht="21.4" customHeight="1" x14ac:dyDescent="0.55000000000000004">
      <c r="A472" s="22">
        <v>808</v>
      </c>
      <c r="B472" s="11" t="s">
        <v>823</v>
      </c>
      <c r="C472" s="4" t="str">
        <f>IF(COUNTIF(D$1:D471,D472)&gt;0,"",MAX(C$1:C471)+1)</f>
        <v/>
      </c>
      <c r="D472" s="6" t="s">
        <v>43</v>
      </c>
      <c r="E472" s="4" t="str">
        <f ca="1">IF(J472&lt;&gt;"",IF(COUNTIF(OFFSET(INDIRECT(ADDRESS(MIN(J:J),6),1),0,0,ROW(F472)-MIN(J:J)+1),F472)&gt;1,"",MAX(E$1:E471)+1),"")</f>
        <v/>
      </c>
      <c r="F472" s="6" t="s">
        <v>20</v>
      </c>
      <c r="G472" s="4" t="str">
        <f ca="1">IF(K472&lt;&gt;"",IF(COUNTIF(OFFSET(INDIRECT(ADDRESS(MIN(K:K),8),1),0,0,ROW(H472)-MIN(K:K)+1),H472)&gt;1,"",MAX(G$1:G471)+1),"")</f>
        <v/>
      </c>
      <c r="H472" s="6" t="s">
        <v>743</v>
      </c>
      <c r="I472" s="7" t="s">
        <v>824</v>
      </c>
      <c r="J472" s="1" t="str">
        <f>IF(D472=listes!$B$5,ROW(D472),"")</f>
        <v/>
      </c>
      <c r="K472" s="1" t="str">
        <f>IF(AND(D472=listes!$B$5,F472=listes!$C$5),ROW(H472),"")</f>
        <v/>
      </c>
    </row>
    <row r="473" spans="1:11" ht="21.4" customHeight="1" x14ac:dyDescent="0.55000000000000004">
      <c r="A473" s="22">
        <v>812</v>
      </c>
      <c r="B473" s="11" t="s">
        <v>831</v>
      </c>
      <c r="C473" s="4" t="str">
        <f>IF(COUNTIF(D$1:D472,D473)&gt;0,"",MAX(C$1:C472)+1)</f>
        <v/>
      </c>
      <c r="D473" s="6" t="s">
        <v>43</v>
      </c>
      <c r="E473" s="4" t="str">
        <f ca="1">IF(J473&lt;&gt;"",IF(COUNTIF(OFFSET(INDIRECT(ADDRESS(MIN(J:J),6),1),0,0,ROW(F473)-MIN(J:J)+1),F473)&gt;1,"",MAX(E$1:E472)+1),"")</f>
        <v/>
      </c>
      <c r="F473" s="6" t="s">
        <v>20</v>
      </c>
      <c r="G473" s="4" t="str">
        <f ca="1">IF(K473&lt;&gt;"",IF(COUNTIF(OFFSET(INDIRECT(ADDRESS(MIN(K:K),8),1),0,0,ROW(H473)-MIN(K:K)+1),H473)&gt;1,"",MAX(G$1:G472)+1),"")</f>
        <v/>
      </c>
      <c r="H473" s="6" t="s">
        <v>832</v>
      </c>
      <c r="I473" s="7" t="s">
        <v>833</v>
      </c>
      <c r="J473" s="1" t="str">
        <f>IF(D473=listes!$B$5,ROW(D473),"")</f>
        <v/>
      </c>
      <c r="K473" s="1" t="str">
        <f>IF(AND(D473=listes!$B$5,F473=listes!$C$5),ROW(H473),"")</f>
        <v/>
      </c>
    </row>
    <row r="474" spans="1:11" ht="21.4" customHeight="1" x14ac:dyDescent="0.55000000000000004">
      <c r="A474" s="22">
        <v>817</v>
      </c>
      <c r="B474" s="11" t="s">
        <v>843</v>
      </c>
      <c r="C474" s="4" t="str">
        <f>IF(COUNTIF(D$1:D473,D474)&gt;0,"",MAX(C$1:C473)+1)</f>
        <v/>
      </c>
      <c r="D474" s="6" t="s">
        <v>43</v>
      </c>
      <c r="E474" s="4" t="str">
        <f ca="1">IF(J474&lt;&gt;"",IF(COUNTIF(OFFSET(INDIRECT(ADDRESS(MIN(J:J),6),1),0,0,ROW(F474)-MIN(J:J)+1),F474)&gt;1,"",MAX(E$1:E473)+1),"")</f>
        <v/>
      </c>
      <c r="F474" s="6" t="s">
        <v>20</v>
      </c>
      <c r="G474" s="4" t="str">
        <f ca="1">IF(K474&lt;&gt;"",IF(COUNTIF(OFFSET(INDIRECT(ADDRESS(MIN(K:K),8),1),0,0,ROW(H474)-MIN(K:K)+1),H474)&gt;1,"",MAX(G$1:G473)+1),"")</f>
        <v/>
      </c>
      <c r="H474" s="6" t="s">
        <v>844</v>
      </c>
      <c r="I474" s="7" t="s">
        <v>845</v>
      </c>
      <c r="J474" s="1" t="str">
        <f>IF(D474=listes!$B$5,ROW(D474),"")</f>
        <v/>
      </c>
      <c r="K474" s="1" t="str">
        <f>IF(AND(D474=listes!$B$5,F474=listes!$C$5),ROW(H474),"")</f>
        <v/>
      </c>
    </row>
    <row r="475" spans="1:11" ht="21.4" customHeight="1" x14ac:dyDescent="0.55000000000000004">
      <c r="A475" s="22">
        <v>818</v>
      </c>
      <c r="B475" s="11" t="s">
        <v>846</v>
      </c>
      <c r="C475" s="4" t="str">
        <f>IF(COUNTIF(D$1:D474,D475)&gt;0,"",MAX(C$1:C474)+1)</f>
        <v/>
      </c>
      <c r="D475" s="6" t="s">
        <v>43</v>
      </c>
      <c r="E475" s="4" t="str">
        <f ca="1">IF(J475&lt;&gt;"",IF(COUNTIF(OFFSET(INDIRECT(ADDRESS(MIN(J:J),6),1),0,0,ROW(F475)-MIN(J:J)+1),F475)&gt;1,"",MAX(E$1:E474)+1),"")</f>
        <v/>
      </c>
      <c r="F475" s="6" t="s">
        <v>20</v>
      </c>
      <c r="G475" s="4" t="str">
        <f ca="1">IF(K475&lt;&gt;"",IF(COUNTIF(OFFSET(INDIRECT(ADDRESS(MIN(K:K),8),1),0,0,ROW(H475)-MIN(K:K)+1),H475)&gt;1,"",MAX(G$1:G474)+1),"")</f>
        <v/>
      </c>
      <c r="H475" s="6" t="s">
        <v>847</v>
      </c>
      <c r="I475" s="7" t="s">
        <v>848</v>
      </c>
      <c r="J475" s="1" t="str">
        <f>IF(D475=listes!$B$5,ROW(D475),"")</f>
        <v/>
      </c>
      <c r="K475" s="1" t="str">
        <f>IF(AND(D475=listes!$B$5,F475=listes!$C$5),ROW(H475),"")</f>
        <v/>
      </c>
    </row>
    <row r="476" spans="1:11" ht="21.4" customHeight="1" x14ac:dyDescent="0.55000000000000004">
      <c r="A476" s="22">
        <v>820</v>
      </c>
      <c r="B476" s="11" t="s">
        <v>851</v>
      </c>
      <c r="C476" s="4" t="str">
        <f>IF(COUNTIF(D$1:D475,D476)&gt;0,"",MAX(C$1:C475)+1)</f>
        <v/>
      </c>
      <c r="D476" s="6" t="s">
        <v>43</v>
      </c>
      <c r="E476" s="4" t="str">
        <f ca="1">IF(J476&lt;&gt;"",IF(COUNTIF(OFFSET(INDIRECT(ADDRESS(MIN(J:J),6),1),0,0,ROW(F476)-MIN(J:J)+1),F476)&gt;1,"",MAX(E$1:E475)+1),"")</f>
        <v/>
      </c>
      <c r="F476" s="6" t="s">
        <v>20</v>
      </c>
      <c r="G476" s="4" t="str">
        <f ca="1">IF(K476&lt;&gt;"",IF(COUNTIF(OFFSET(INDIRECT(ADDRESS(MIN(K:K),8),1),0,0,ROW(H476)-MIN(K:K)+1),H476)&gt;1,"",MAX(G$1:G475)+1),"")</f>
        <v/>
      </c>
      <c r="H476" s="6" t="s">
        <v>847</v>
      </c>
      <c r="I476" s="7" t="s">
        <v>852</v>
      </c>
      <c r="J476" s="1" t="str">
        <f>IF(D476=listes!$B$5,ROW(D476),"")</f>
        <v/>
      </c>
      <c r="K476" s="1" t="str">
        <f>IF(AND(D476=listes!$B$5,F476=listes!$C$5),ROW(H476),"")</f>
        <v/>
      </c>
    </row>
    <row r="477" spans="1:11" ht="21.4" customHeight="1" x14ac:dyDescent="0.55000000000000004">
      <c r="A477" s="22">
        <v>821</v>
      </c>
      <c r="B477" s="11" t="s">
        <v>853</v>
      </c>
      <c r="C477" s="4" t="str">
        <f>IF(COUNTIF(D$1:D476,D477)&gt;0,"",MAX(C$1:C476)+1)</f>
        <v/>
      </c>
      <c r="D477" s="6" t="s">
        <v>43</v>
      </c>
      <c r="E477" s="4" t="str">
        <f ca="1">IF(J477&lt;&gt;"",IF(COUNTIF(OFFSET(INDIRECT(ADDRESS(MIN(J:J),6),1),0,0,ROW(F477)-MIN(J:J)+1),F477)&gt;1,"",MAX(E$1:E476)+1),"")</f>
        <v/>
      </c>
      <c r="F477" s="6" t="s">
        <v>20</v>
      </c>
      <c r="G477" s="4" t="str">
        <f ca="1">IF(K477&lt;&gt;"",IF(COUNTIF(OFFSET(INDIRECT(ADDRESS(MIN(K:K),8),1),0,0,ROW(H477)-MIN(K:K)+1),H477)&gt;1,"",MAX(G$1:G476)+1),"")</f>
        <v/>
      </c>
      <c r="H477" s="6" t="s">
        <v>847</v>
      </c>
      <c r="I477" s="7" t="s">
        <v>854</v>
      </c>
      <c r="J477" s="1" t="str">
        <f>IF(D477=listes!$B$5,ROW(D477),"")</f>
        <v/>
      </c>
      <c r="K477" s="1" t="str">
        <f>IF(AND(D477=listes!$B$5,F477=listes!$C$5),ROW(H477),"")</f>
        <v/>
      </c>
    </row>
    <row r="478" spans="1:11" ht="21.4" customHeight="1" x14ac:dyDescent="0.55000000000000004">
      <c r="A478" s="22">
        <v>822</v>
      </c>
      <c r="B478" s="11" t="s">
        <v>855</v>
      </c>
      <c r="C478" s="4" t="str">
        <f>IF(COUNTIF(D$1:D477,D478)&gt;0,"",MAX(C$1:C477)+1)</f>
        <v/>
      </c>
      <c r="D478" s="6" t="s">
        <v>43</v>
      </c>
      <c r="E478" s="4" t="str">
        <f ca="1">IF(J478&lt;&gt;"",IF(COUNTIF(OFFSET(INDIRECT(ADDRESS(MIN(J:J),6),1),0,0,ROW(F478)-MIN(J:J)+1),F478)&gt;1,"",MAX(E$1:E477)+1),"")</f>
        <v/>
      </c>
      <c r="F478" s="6" t="s">
        <v>20</v>
      </c>
      <c r="G478" s="4" t="str">
        <f ca="1">IF(K478&lt;&gt;"",IF(COUNTIF(OFFSET(INDIRECT(ADDRESS(MIN(K:K),8),1),0,0,ROW(H478)-MIN(K:K)+1),H478)&gt;1,"",MAX(G$1:G477)+1),"")</f>
        <v/>
      </c>
      <c r="H478" s="6" t="s">
        <v>856</v>
      </c>
      <c r="I478" s="7" t="s">
        <v>857</v>
      </c>
      <c r="J478" s="1" t="str">
        <f>IF(D478=listes!$B$5,ROW(D478),"")</f>
        <v/>
      </c>
      <c r="K478" s="1" t="str">
        <f>IF(AND(D478=listes!$B$5,F478=listes!$C$5),ROW(H478),"")</f>
        <v/>
      </c>
    </row>
    <row r="479" spans="1:11" ht="21.4" customHeight="1" x14ac:dyDescent="0.55000000000000004">
      <c r="A479" s="22">
        <v>824</v>
      </c>
      <c r="B479" s="11" t="s">
        <v>860</v>
      </c>
      <c r="C479" s="4" t="str">
        <f>IF(COUNTIF(D$1:D478,D479)&gt;0,"",MAX(C$1:C478)+1)</f>
        <v/>
      </c>
      <c r="D479" s="6" t="s">
        <v>43</v>
      </c>
      <c r="E479" s="4" t="str">
        <f ca="1">IF(J479&lt;&gt;"",IF(COUNTIF(OFFSET(INDIRECT(ADDRESS(MIN(J:J),6),1),0,0,ROW(F479)-MIN(J:J)+1),F479)&gt;1,"",MAX(E$1:E478)+1),"")</f>
        <v/>
      </c>
      <c r="F479" s="6" t="s">
        <v>20</v>
      </c>
      <c r="G479" s="4" t="str">
        <f ca="1">IF(K479&lt;&gt;"",IF(COUNTIF(OFFSET(INDIRECT(ADDRESS(MIN(K:K),8),1),0,0,ROW(H479)-MIN(K:K)+1),H479)&gt;1,"",MAX(G$1:G478)+1),"")</f>
        <v/>
      </c>
      <c r="H479" s="6" t="s">
        <v>861</v>
      </c>
      <c r="I479" s="7" t="s">
        <v>862</v>
      </c>
      <c r="J479" s="1" t="str">
        <f>IF(D479=listes!$B$5,ROW(D479),"")</f>
        <v/>
      </c>
      <c r="K479" s="1" t="str">
        <f>IF(AND(D479=listes!$B$5,F479=listes!$C$5),ROW(H479),"")</f>
        <v/>
      </c>
    </row>
    <row r="480" spans="1:11" ht="21.4" customHeight="1" x14ac:dyDescent="0.55000000000000004">
      <c r="A480" s="22">
        <v>827</v>
      </c>
      <c r="B480" s="11" t="s">
        <v>867</v>
      </c>
      <c r="C480" s="4" t="str">
        <f>IF(COUNTIF(D$1:D479,D480)&gt;0,"",MAX(C$1:C479)+1)</f>
        <v/>
      </c>
      <c r="D480" s="6" t="s">
        <v>43</v>
      </c>
      <c r="E480" s="4" t="str">
        <f ca="1">IF(J480&lt;&gt;"",IF(COUNTIF(OFFSET(INDIRECT(ADDRESS(MIN(J:J),6),1),0,0,ROW(F480)-MIN(J:J)+1),F480)&gt;1,"",MAX(E$1:E479)+1),"")</f>
        <v/>
      </c>
      <c r="F480" s="6" t="s">
        <v>20</v>
      </c>
      <c r="G480" s="4" t="str">
        <f ca="1">IF(K480&lt;&gt;"",IF(COUNTIF(OFFSET(INDIRECT(ADDRESS(MIN(K:K),8),1),0,0,ROW(H480)-MIN(K:K)+1),H480)&gt;1,"",MAX(G$1:G479)+1),"")</f>
        <v/>
      </c>
      <c r="H480" s="6" t="s">
        <v>868</v>
      </c>
      <c r="I480" s="7" t="s">
        <v>869</v>
      </c>
      <c r="J480" s="1" t="str">
        <f>IF(D480=listes!$B$5,ROW(D480),"")</f>
        <v/>
      </c>
      <c r="K480" s="1" t="str">
        <f>IF(AND(D480=listes!$B$5,F480=listes!$C$5),ROW(H480),"")</f>
        <v/>
      </c>
    </row>
    <row r="481" spans="1:11" ht="21.4" customHeight="1" x14ac:dyDescent="0.55000000000000004">
      <c r="A481" s="22">
        <v>828</v>
      </c>
      <c r="B481" s="11" t="s">
        <v>870</v>
      </c>
      <c r="C481" s="4" t="str">
        <f>IF(COUNTIF(D$1:D480,D481)&gt;0,"",MAX(C$1:C480)+1)</f>
        <v/>
      </c>
      <c r="D481" s="6" t="s">
        <v>43</v>
      </c>
      <c r="E481" s="4" t="str">
        <f ca="1">IF(J481&lt;&gt;"",IF(COUNTIF(OFFSET(INDIRECT(ADDRESS(MIN(J:J),6),1),0,0,ROW(F481)-MIN(J:J)+1),F481)&gt;1,"",MAX(E$1:E480)+1),"")</f>
        <v/>
      </c>
      <c r="F481" s="6" t="s">
        <v>20</v>
      </c>
      <c r="G481" s="4" t="str">
        <f ca="1">IF(K481&lt;&gt;"",IF(COUNTIF(OFFSET(INDIRECT(ADDRESS(MIN(K:K),8),1),0,0,ROW(H481)-MIN(K:K)+1),H481)&gt;1,"",MAX(G$1:G480)+1),"")</f>
        <v/>
      </c>
      <c r="H481" s="6" t="s">
        <v>610</v>
      </c>
      <c r="I481" s="7" t="s">
        <v>871</v>
      </c>
      <c r="J481" s="1" t="str">
        <f>IF(D481=listes!$B$5,ROW(D481),"")</f>
        <v/>
      </c>
      <c r="K481" s="1" t="str">
        <f>IF(AND(D481=listes!$B$5,F481=listes!$C$5),ROW(H481),"")</f>
        <v/>
      </c>
    </row>
    <row r="482" spans="1:11" ht="21.4" customHeight="1" x14ac:dyDescent="0.55000000000000004">
      <c r="A482" s="22">
        <v>837</v>
      </c>
      <c r="B482" s="11" t="s">
        <v>888</v>
      </c>
      <c r="C482" s="4" t="str">
        <f>IF(COUNTIF(D$1:D481,D482)&gt;0,"",MAX(C$1:C481)+1)</f>
        <v/>
      </c>
      <c r="D482" s="6" t="s">
        <v>43</v>
      </c>
      <c r="E482" s="4" t="str">
        <f ca="1">IF(J482&lt;&gt;"",IF(COUNTIF(OFFSET(INDIRECT(ADDRESS(MIN(J:J),6),1),0,0,ROW(F482)-MIN(J:J)+1),F482)&gt;1,"",MAX(E$1:E481)+1),"")</f>
        <v/>
      </c>
      <c r="F482" s="6" t="s">
        <v>20</v>
      </c>
      <c r="G482" s="4" t="str">
        <f ca="1">IF(K482&lt;&gt;"",IF(COUNTIF(OFFSET(INDIRECT(ADDRESS(MIN(K:K),8),1),0,0,ROW(H482)-MIN(K:K)+1),H482)&gt;1,"",MAX(G$1:G481)+1),"")</f>
        <v/>
      </c>
      <c r="H482" s="6" t="s">
        <v>610</v>
      </c>
      <c r="I482" s="7" t="s">
        <v>889</v>
      </c>
      <c r="J482" s="1" t="str">
        <f>IF(D482=listes!$B$5,ROW(D482),"")</f>
        <v/>
      </c>
      <c r="K482" s="1" t="str">
        <f>IF(AND(D482=listes!$B$5,F482=listes!$C$5),ROW(H482),"")</f>
        <v/>
      </c>
    </row>
    <row r="483" spans="1:11" ht="21.4" customHeight="1" x14ac:dyDescent="0.55000000000000004">
      <c r="A483" s="22">
        <v>841</v>
      </c>
      <c r="B483" s="11" t="s">
        <v>895</v>
      </c>
      <c r="C483" s="4" t="str">
        <f>IF(COUNTIF(D$1:D482,D483)&gt;0,"",MAX(C$1:C482)+1)</f>
        <v/>
      </c>
      <c r="D483" s="6" t="s">
        <v>43</v>
      </c>
      <c r="E483" s="4" t="str">
        <f ca="1">IF(J483&lt;&gt;"",IF(COUNTIF(OFFSET(INDIRECT(ADDRESS(MIN(J:J),6),1),0,0,ROW(F483)-MIN(J:J)+1),F483)&gt;1,"",MAX(E$1:E482)+1),"")</f>
        <v/>
      </c>
      <c r="F483" s="6" t="s">
        <v>20</v>
      </c>
      <c r="G483" s="4" t="str">
        <f ca="1">IF(K483&lt;&gt;"",IF(COUNTIF(OFFSET(INDIRECT(ADDRESS(MIN(K:K),8),1),0,0,ROW(H483)-MIN(K:K)+1),H483)&gt;1,"",MAX(G$1:G482)+1),"")</f>
        <v/>
      </c>
      <c r="H483" s="6" t="s">
        <v>610</v>
      </c>
      <c r="I483" s="7" t="s">
        <v>896</v>
      </c>
      <c r="J483" s="1" t="str">
        <f>IF(D483=listes!$B$5,ROW(D483),"")</f>
        <v/>
      </c>
      <c r="K483" s="1" t="str">
        <f>IF(AND(D483=listes!$B$5,F483=listes!$C$5),ROW(H483),"")</f>
        <v/>
      </c>
    </row>
    <row r="484" spans="1:11" ht="21.4" customHeight="1" x14ac:dyDescent="0.55000000000000004">
      <c r="A484" s="22">
        <v>842</v>
      </c>
      <c r="B484" s="11" t="s">
        <v>897</v>
      </c>
      <c r="C484" s="4" t="str">
        <f>IF(COUNTIF(D$1:D483,D484)&gt;0,"",MAX(C$1:C483)+1)</f>
        <v/>
      </c>
      <c r="D484" s="6" t="s">
        <v>43</v>
      </c>
      <c r="E484" s="4" t="str">
        <f ca="1">IF(J484&lt;&gt;"",IF(COUNTIF(OFFSET(INDIRECT(ADDRESS(MIN(J:J),6),1),0,0,ROW(F484)-MIN(J:J)+1),F484)&gt;1,"",MAX(E$1:E483)+1),"")</f>
        <v/>
      </c>
      <c r="F484" s="6" t="s">
        <v>20</v>
      </c>
      <c r="G484" s="4" t="str">
        <f ca="1">IF(K484&lt;&gt;"",IF(COUNTIF(OFFSET(INDIRECT(ADDRESS(MIN(K:K),8),1),0,0,ROW(H484)-MIN(K:K)+1),H484)&gt;1,"",MAX(G$1:G483)+1),"")</f>
        <v/>
      </c>
      <c r="H484" s="6" t="s">
        <v>610</v>
      </c>
      <c r="I484" s="7" t="s">
        <v>898</v>
      </c>
      <c r="J484" s="1" t="str">
        <f>IF(D484=listes!$B$5,ROW(D484),"")</f>
        <v/>
      </c>
      <c r="K484" s="1" t="str">
        <f>IF(AND(D484=listes!$B$5,F484=listes!$C$5),ROW(H484),"")</f>
        <v/>
      </c>
    </row>
    <row r="485" spans="1:11" ht="21.4" customHeight="1" x14ac:dyDescent="0.55000000000000004">
      <c r="A485" s="22">
        <v>858</v>
      </c>
      <c r="B485" s="11" t="s">
        <v>924</v>
      </c>
      <c r="C485" s="4" t="str">
        <f>IF(COUNTIF(D$1:D484,D485)&gt;0,"",MAX(C$1:C484)+1)</f>
        <v/>
      </c>
      <c r="D485" s="6" t="s">
        <v>43</v>
      </c>
      <c r="E485" s="4" t="str">
        <f ca="1">IF(J485&lt;&gt;"",IF(COUNTIF(OFFSET(INDIRECT(ADDRESS(MIN(J:J),6),1),0,0,ROW(F485)-MIN(J:J)+1),F485)&gt;1,"",MAX(E$1:E484)+1),"")</f>
        <v/>
      </c>
      <c r="F485" s="6" t="s">
        <v>20</v>
      </c>
      <c r="G485" s="4" t="str">
        <f ca="1">IF(K485&lt;&gt;"",IF(COUNTIF(OFFSET(INDIRECT(ADDRESS(MIN(K:K),8),1),0,0,ROW(H485)-MIN(K:K)+1),H485)&gt;1,"",MAX(G$1:G484)+1),"")</f>
        <v/>
      </c>
      <c r="H485" s="6" t="s">
        <v>610</v>
      </c>
      <c r="I485" s="7" t="s">
        <v>925</v>
      </c>
      <c r="J485" s="1" t="str">
        <f>IF(D485=listes!$B$5,ROW(D485),"")</f>
        <v/>
      </c>
      <c r="K485" s="1" t="str">
        <f>IF(AND(D485=listes!$B$5,F485=listes!$C$5),ROW(H485),"")</f>
        <v/>
      </c>
    </row>
    <row r="486" spans="1:11" ht="21.4" customHeight="1" x14ac:dyDescent="0.55000000000000004">
      <c r="A486" s="22">
        <v>861</v>
      </c>
      <c r="B486" s="11" t="s">
        <v>930</v>
      </c>
      <c r="C486" s="4" t="str">
        <f>IF(COUNTIF(D$1:D485,D486)&gt;0,"",MAX(C$1:C485)+1)</f>
        <v/>
      </c>
      <c r="D486" s="6" t="s">
        <v>43</v>
      </c>
      <c r="E486" s="4" t="str">
        <f ca="1">IF(J486&lt;&gt;"",IF(COUNTIF(OFFSET(INDIRECT(ADDRESS(MIN(J:J),6),1),0,0,ROW(F486)-MIN(J:J)+1),F486)&gt;1,"",MAX(E$1:E485)+1),"")</f>
        <v/>
      </c>
      <c r="F486" s="6" t="s">
        <v>20</v>
      </c>
      <c r="G486" s="4" t="str">
        <f ca="1">IF(K486&lt;&gt;"",IF(COUNTIF(OFFSET(INDIRECT(ADDRESS(MIN(K:K),8),1),0,0,ROW(H486)-MIN(K:K)+1),H486)&gt;1,"",MAX(G$1:G485)+1),"")</f>
        <v/>
      </c>
      <c r="H486" s="6" t="s">
        <v>610</v>
      </c>
      <c r="I486" s="7" t="s">
        <v>931</v>
      </c>
      <c r="J486" s="1" t="str">
        <f>IF(D486=listes!$B$5,ROW(D486),"")</f>
        <v/>
      </c>
      <c r="K486" s="1" t="str">
        <f>IF(AND(D486=listes!$B$5,F486=listes!$C$5),ROW(H486),"")</f>
        <v/>
      </c>
    </row>
    <row r="487" spans="1:11" ht="21.4" customHeight="1" x14ac:dyDescent="0.55000000000000004">
      <c r="A487" s="22">
        <v>868</v>
      </c>
      <c r="B487" s="11" t="s">
        <v>945</v>
      </c>
      <c r="C487" s="4" t="str">
        <f>IF(COUNTIF(D$1:D486,D487)&gt;0,"",MAX(C$1:C486)+1)</f>
        <v/>
      </c>
      <c r="D487" s="6" t="s">
        <v>43</v>
      </c>
      <c r="E487" s="4" t="str">
        <f ca="1">IF(J487&lt;&gt;"",IF(COUNTIF(OFFSET(INDIRECT(ADDRESS(MIN(J:J),6),1),0,0,ROW(F487)-MIN(J:J)+1),F487)&gt;1,"",MAX(E$1:E486)+1),"")</f>
        <v/>
      </c>
      <c r="F487" s="6" t="s">
        <v>20</v>
      </c>
      <c r="G487" s="4" t="str">
        <f ca="1">IF(K487&lt;&gt;"",IF(COUNTIF(OFFSET(INDIRECT(ADDRESS(MIN(K:K),8),1),0,0,ROW(H487)-MIN(K:K)+1),H487)&gt;1,"",MAX(G$1:G486)+1),"")</f>
        <v/>
      </c>
      <c r="H487" s="6" t="s">
        <v>946</v>
      </c>
      <c r="I487" s="7" t="s">
        <v>947</v>
      </c>
      <c r="J487" s="1" t="str">
        <f>IF(D487=listes!$B$5,ROW(D487),"")</f>
        <v/>
      </c>
      <c r="K487" s="1" t="str">
        <f>IF(AND(D487=listes!$B$5,F487=listes!$C$5),ROW(H487),"")</f>
        <v/>
      </c>
    </row>
    <row r="488" spans="1:11" ht="21.4" customHeight="1" x14ac:dyDescent="0.55000000000000004">
      <c r="A488" s="22">
        <v>873</v>
      </c>
      <c r="B488" s="11" t="s">
        <v>955</v>
      </c>
      <c r="C488" s="4" t="str">
        <f>IF(COUNTIF(D$1:D487,D488)&gt;0,"",MAX(C$1:C487)+1)</f>
        <v/>
      </c>
      <c r="D488" s="6" t="s">
        <v>43</v>
      </c>
      <c r="E488" s="4" t="str">
        <f ca="1">IF(J488&lt;&gt;"",IF(COUNTIF(OFFSET(INDIRECT(ADDRESS(MIN(J:J),6),1),0,0,ROW(F488)-MIN(J:J)+1),F488)&gt;1,"",MAX(E$1:E487)+1),"")</f>
        <v/>
      </c>
      <c r="F488" s="6" t="s">
        <v>20</v>
      </c>
      <c r="G488" s="4" t="str">
        <f ca="1">IF(K488&lt;&gt;"",IF(COUNTIF(OFFSET(INDIRECT(ADDRESS(MIN(K:K),8),1),0,0,ROW(H488)-MIN(K:K)+1),H488)&gt;1,"",MAX(G$1:G487)+1),"")</f>
        <v/>
      </c>
      <c r="H488" s="6" t="s">
        <v>641</v>
      </c>
      <c r="I488" s="7" t="s">
        <v>956</v>
      </c>
      <c r="J488" s="1" t="str">
        <f>IF(D488=listes!$B$5,ROW(D488),"")</f>
        <v/>
      </c>
      <c r="K488" s="1" t="str">
        <f>IF(AND(D488=listes!$B$5,F488=listes!$C$5),ROW(H488),"")</f>
        <v/>
      </c>
    </row>
    <row r="489" spans="1:11" ht="21.4" customHeight="1" x14ac:dyDescent="0.55000000000000004">
      <c r="A489" s="22">
        <v>874</v>
      </c>
      <c r="B489" s="11" t="s">
        <v>957</v>
      </c>
      <c r="C489" s="4" t="str">
        <f>IF(COUNTIF(D$1:D488,D489)&gt;0,"",MAX(C$1:C488)+1)</f>
        <v/>
      </c>
      <c r="D489" s="6" t="s">
        <v>43</v>
      </c>
      <c r="E489" s="4" t="str">
        <f ca="1">IF(J489&lt;&gt;"",IF(COUNTIF(OFFSET(INDIRECT(ADDRESS(MIN(J:J),6),1),0,0,ROW(F489)-MIN(J:J)+1),F489)&gt;1,"",MAX(E$1:E488)+1),"")</f>
        <v/>
      </c>
      <c r="F489" s="6" t="s">
        <v>20</v>
      </c>
      <c r="G489" s="4" t="str">
        <f ca="1">IF(K489&lt;&gt;"",IF(COUNTIF(OFFSET(INDIRECT(ADDRESS(MIN(K:K),8),1),0,0,ROW(H489)-MIN(K:K)+1),H489)&gt;1,"",MAX(G$1:G488)+1),"")</f>
        <v/>
      </c>
      <c r="H489" s="6" t="s">
        <v>641</v>
      </c>
      <c r="I489" s="7" t="s">
        <v>958</v>
      </c>
      <c r="J489" s="1" t="str">
        <f>IF(D489=listes!$B$5,ROW(D489),"")</f>
        <v/>
      </c>
      <c r="K489" s="1" t="str">
        <f>IF(AND(D489=listes!$B$5,F489=listes!$C$5),ROW(H489),"")</f>
        <v/>
      </c>
    </row>
    <row r="490" spans="1:11" ht="21.4" customHeight="1" x14ac:dyDescent="0.55000000000000004">
      <c r="A490" s="22">
        <v>865</v>
      </c>
      <c r="B490" s="11" t="s">
        <v>937</v>
      </c>
      <c r="C490" s="4" t="str">
        <f>IF(COUNTIF(D$1:D489,D490)&gt;0,"",MAX(C$1:C489)+1)</f>
        <v/>
      </c>
      <c r="D490" s="6" t="s">
        <v>43</v>
      </c>
      <c r="E490" s="4" t="str">
        <f ca="1">IF(J490&lt;&gt;"",IF(COUNTIF(OFFSET(INDIRECT(ADDRESS(MIN(J:J),6),1),0,0,ROW(F490)-MIN(J:J)+1),F490)&gt;1,"",MAX(E$1:E489)+1),"")</f>
        <v/>
      </c>
      <c r="F490" s="6" t="s">
        <v>20</v>
      </c>
      <c r="G490" s="4" t="str">
        <f ca="1">IF(K490&lt;&gt;"",IF(COUNTIF(OFFSET(INDIRECT(ADDRESS(MIN(K:K),8),1),0,0,ROW(H490)-MIN(K:K)+1),H490)&gt;1,"",MAX(G$1:G489)+1),"")</f>
        <v/>
      </c>
      <c r="H490" s="6" t="s">
        <v>938</v>
      </c>
      <c r="I490" s="7" t="s">
        <v>939</v>
      </c>
      <c r="J490" s="1" t="str">
        <f>IF(D490=listes!$B$5,ROW(D490),"")</f>
        <v/>
      </c>
      <c r="K490" s="1" t="str">
        <f>IF(AND(D490=listes!$B$5,F490=listes!$C$5),ROW(H490),"")</f>
        <v/>
      </c>
    </row>
    <row r="491" spans="1:11" ht="21.4" customHeight="1" x14ac:dyDescent="0.55000000000000004">
      <c r="A491" s="22">
        <v>875</v>
      </c>
      <c r="B491" s="11" t="s">
        <v>959</v>
      </c>
      <c r="C491" s="4" t="str">
        <f>IF(COUNTIF(D$1:D490,D491)&gt;0,"",MAX(C$1:C490)+1)</f>
        <v/>
      </c>
      <c r="D491" s="6" t="s">
        <v>43</v>
      </c>
      <c r="E491" s="4" t="str">
        <f ca="1">IF(J491&lt;&gt;"",IF(COUNTIF(OFFSET(INDIRECT(ADDRESS(MIN(J:J),6),1),0,0,ROW(F491)-MIN(J:J)+1),F491)&gt;1,"",MAX(E$1:E490)+1),"")</f>
        <v/>
      </c>
      <c r="F491" s="6" t="s">
        <v>20</v>
      </c>
      <c r="G491" s="4" t="str">
        <f ca="1">IF(K491&lt;&gt;"",IF(COUNTIF(OFFSET(INDIRECT(ADDRESS(MIN(K:K),8),1),0,0,ROW(H491)-MIN(K:K)+1),H491)&gt;1,"",MAX(G$1:G490)+1),"")</f>
        <v/>
      </c>
      <c r="H491" s="6" t="s">
        <v>723</v>
      </c>
      <c r="I491" s="7" t="s">
        <v>960</v>
      </c>
      <c r="J491" s="1" t="str">
        <f>IF(D491=listes!$B$5,ROW(D491),"")</f>
        <v/>
      </c>
      <c r="K491" s="1" t="str">
        <f>IF(AND(D491=listes!$B$5,F491=listes!$C$5),ROW(H491),"")</f>
        <v/>
      </c>
    </row>
    <row r="492" spans="1:11" ht="21.4" customHeight="1" x14ac:dyDescent="0.55000000000000004">
      <c r="A492" s="22">
        <v>876</v>
      </c>
      <c r="B492" s="11" t="s">
        <v>961</v>
      </c>
      <c r="C492" s="4" t="str">
        <f>IF(COUNTIF(D$1:D491,D492)&gt;0,"",MAX(C$1:C491)+1)</f>
        <v/>
      </c>
      <c r="D492" s="6" t="s">
        <v>43</v>
      </c>
      <c r="E492" s="4" t="str">
        <f ca="1">IF(J492&lt;&gt;"",IF(COUNTIF(OFFSET(INDIRECT(ADDRESS(MIN(J:J),6),1),0,0,ROW(F492)-MIN(J:J)+1),F492)&gt;1,"",MAX(E$1:E491)+1),"")</f>
        <v/>
      </c>
      <c r="F492" s="6" t="s">
        <v>20</v>
      </c>
      <c r="G492" s="4" t="str">
        <f ca="1">IF(K492&lt;&gt;"",IF(COUNTIF(OFFSET(INDIRECT(ADDRESS(MIN(K:K),8),1),0,0,ROW(H492)-MIN(K:K)+1),H492)&gt;1,"",MAX(G$1:G491)+1),"")</f>
        <v/>
      </c>
      <c r="H492" s="6" t="s">
        <v>723</v>
      </c>
      <c r="I492" s="7" t="s">
        <v>962</v>
      </c>
      <c r="J492" s="1" t="str">
        <f>IF(D492=listes!$B$5,ROW(D492),"")</f>
        <v/>
      </c>
      <c r="K492" s="1" t="str">
        <f>IF(AND(D492=listes!$B$5,F492=listes!$C$5),ROW(H492),"")</f>
        <v/>
      </c>
    </row>
    <row r="493" spans="1:11" ht="21.4" customHeight="1" x14ac:dyDescent="0.55000000000000004">
      <c r="A493" s="22">
        <v>882</v>
      </c>
      <c r="B493" s="11" t="s">
        <v>979</v>
      </c>
      <c r="C493" s="4" t="str">
        <f>IF(COUNTIF(D$1:D492,D493)&gt;0,"",MAX(C$1:C492)+1)</f>
        <v/>
      </c>
      <c r="D493" s="6" t="s">
        <v>43</v>
      </c>
      <c r="E493" s="4" t="str">
        <f ca="1">IF(J493&lt;&gt;"",IF(COUNTIF(OFFSET(INDIRECT(ADDRESS(MIN(J:J),6),1),0,0,ROW(F493)-MIN(J:J)+1),F493)&gt;1,"",MAX(E$1:E492)+1),"")</f>
        <v/>
      </c>
      <c r="F493" s="6" t="s">
        <v>20</v>
      </c>
      <c r="G493" s="4" t="str">
        <f ca="1">IF(K493&lt;&gt;"",IF(COUNTIF(OFFSET(INDIRECT(ADDRESS(MIN(K:K),8),1),0,0,ROW(H493)-MIN(K:K)+1),H493)&gt;1,"",MAX(G$1:G492)+1),"")</f>
        <v/>
      </c>
      <c r="H493" s="6" t="s">
        <v>980</v>
      </c>
      <c r="I493" s="7" t="s">
        <v>981</v>
      </c>
      <c r="J493" s="1" t="str">
        <f>IF(D493=listes!$B$5,ROW(D493),"")</f>
        <v/>
      </c>
      <c r="K493" s="1" t="str">
        <f>IF(AND(D493=listes!$B$5,F493=listes!$C$5),ROW(H493),"")</f>
        <v/>
      </c>
    </row>
    <row r="494" spans="1:11" ht="21.4" customHeight="1" x14ac:dyDescent="0.55000000000000004">
      <c r="A494" s="22">
        <v>888</v>
      </c>
      <c r="B494" s="11" t="s">
        <v>1177</v>
      </c>
      <c r="C494" s="4" t="str">
        <f>IF(COUNTIF(D$1:D493,D494)&gt;0,"",MAX(C$1:C493)+1)</f>
        <v/>
      </c>
      <c r="D494" s="6" t="s">
        <v>43</v>
      </c>
      <c r="E494" s="4" t="str">
        <f ca="1">IF(J494&lt;&gt;"",IF(COUNTIF(OFFSET(INDIRECT(ADDRESS(MIN(J:J),6),1),0,0,ROW(F494)-MIN(J:J)+1),F494)&gt;1,"",MAX(E$1:E493)+1),"")</f>
        <v/>
      </c>
      <c r="F494" s="6" t="s">
        <v>20</v>
      </c>
      <c r="G494" s="4" t="str">
        <f ca="1">IF(K494&lt;&gt;"",IF(COUNTIF(OFFSET(INDIRECT(ADDRESS(MIN(K:K),8),1),0,0,ROW(H494)-MIN(K:K)+1),H494)&gt;1,"",MAX(G$1:G493)+1),"")</f>
        <v/>
      </c>
      <c r="H494" s="6" t="s">
        <v>1178</v>
      </c>
      <c r="I494" s="7" t="s">
        <v>1179</v>
      </c>
      <c r="J494" s="1" t="str">
        <f>IF(D494=listes!$B$5,ROW(D494),"")</f>
        <v/>
      </c>
      <c r="K494" s="1" t="str">
        <f>IF(AND(D494=listes!$B$5,F494=listes!$C$5),ROW(H494),"")</f>
        <v/>
      </c>
    </row>
    <row r="495" spans="1:11" ht="21.4" customHeight="1" x14ac:dyDescent="0.55000000000000004">
      <c r="A495" s="22">
        <v>884</v>
      </c>
      <c r="B495" s="11" t="s">
        <v>984</v>
      </c>
      <c r="C495" s="4" t="str">
        <f>IF(COUNTIF(D$1:D494,D495)&gt;0,"",MAX(C$1:C494)+1)</f>
        <v/>
      </c>
      <c r="D495" s="6" t="s">
        <v>43</v>
      </c>
      <c r="E495" s="4" t="str">
        <f ca="1">IF(J495&lt;&gt;"",IF(COUNTIF(OFFSET(INDIRECT(ADDRESS(MIN(J:J),6),1),0,0,ROW(F495)-MIN(J:J)+1),F495)&gt;1,"",MAX(E$1:E494)+1),"")</f>
        <v/>
      </c>
      <c r="F495" s="6" t="s">
        <v>20</v>
      </c>
      <c r="G495" s="4" t="str">
        <f ca="1">IF(K495&lt;&gt;"",IF(COUNTIF(OFFSET(INDIRECT(ADDRESS(MIN(K:K),8),1),0,0,ROW(H495)-MIN(K:K)+1),H495)&gt;1,"",MAX(G$1:G494)+1),"")</f>
        <v/>
      </c>
      <c r="H495" s="6" t="s">
        <v>985</v>
      </c>
      <c r="I495" s="7" t="s">
        <v>986</v>
      </c>
      <c r="J495" s="1" t="str">
        <f>IF(D495=listes!$B$5,ROW(D495),"")</f>
        <v/>
      </c>
      <c r="K495" s="1" t="str">
        <f>IF(AND(D495=listes!$B$5,F495=listes!$C$5),ROW(H495),"")</f>
        <v/>
      </c>
    </row>
    <row r="496" spans="1:11" ht="21.4" customHeight="1" x14ac:dyDescent="0.55000000000000004">
      <c r="A496" s="22">
        <v>889</v>
      </c>
      <c r="B496" s="11" t="s">
        <v>1180</v>
      </c>
      <c r="C496" s="4" t="str">
        <f>IF(COUNTIF(D$1:D495,D496)&gt;0,"",MAX(C$1:C495)+1)</f>
        <v/>
      </c>
      <c r="D496" s="6" t="s">
        <v>43</v>
      </c>
      <c r="E496" s="4" t="str">
        <f ca="1">IF(J496&lt;&gt;"",IF(COUNTIF(OFFSET(INDIRECT(ADDRESS(MIN(J:J),6),1),0,0,ROW(F496)-MIN(J:J)+1),F496)&gt;1,"",MAX(E$1:E495)+1),"")</f>
        <v/>
      </c>
      <c r="F496" s="6" t="s">
        <v>20</v>
      </c>
      <c r="G496" s="4" t="str">
        <f ca="1">IF(K496&lt;&gt;"",IF(COUNTIF(OFFSET(INDIRECT(ADDRESS(MIN(K:K),8),1),0,0,ROW(H496)-MIN(K:K)+1),H496)&gt;1,"",MAX(G$1:G495)+1),"")</f>
        <v/>
      </c>
      <c r="H496" s="6" t="s">
        <v>1181</v>
      </c>
      <c r="I496" s="7" t="s">
        <v>1182</v>
      </c>
      <c r="J496" s="1" t="str">
        <f>IF(D496=listes!$B$5,ROW(D496),"")</f>
        <v/>
      </c>
      <c r="K496" s="1" t="str">
        <f>IF(AND(D496=listes!$B$5,F496=listes!$C$5),ROW(H496),"")</f>
        <v/>
      </c>
    </row>
    <row r="497" spans="1:11" ht="21.4" customHeight="1" x14ac:dyDescent="0.55000000000000004">
      <c r="A497" s="22">
        <v>890</v>
      </c>
      <c r="B497" s="11" t="s">
        <v>1183</v>
      </c>
      <c r="C497" s="4" t="str">
        <f>IF(COUNTIF(D$1:D496,D497)&gt;0,"",MAX(C$1:C496)+1)</f>
        <v/>
      </c>
      <c r="D497" s="6" t="s">
        <v>43</v>
      </c>
      <c r="E497" s="4" t="str">
        <f ca="1">IF(J497&lt;&gt;"",IF(COUNTIF(OFFSET(INDIRECT(ADDRESS(MIN(J:J),6),1),0,0,ROW(F497)-MIN(J:J)+1),F497)&gt;1,"",MAX(E$1:E496)+1),"")</f>
        <v/>
      </c>
      <c r="F497" s="6" t="s">
        <v>20</v>
      </c>
      <c r="G497" s="4" t="str">
        <f ca="1">IF(K497&lt;&gt;"",IF(COUNTIF(OFFSET(INDIRECT(ADDRESS(MIN(K:K),8),1),0,0,ROW(H497)-MIN(K:K)+1),H497)&gt;1,"",MAX(G$1:G496)+1),"")</f>
        <v/>
      </c>
      <c r="H497" s="6" t="s">
        <v>1181</v>
      </c>
      <c r="I497" s="7" t="s">
        <v>1184</v>
      </c>
      <c r="J497" s="1" t="str">
        <f>IF(D497=listes!$B$5,ROW(D497),"")</f>
        <v/>
      </c>
      <c r="K497" s="1" t="str">
        <f>IF(AND(D497=listes!$B$5,F497=listes!$C$5),ROW(H497),"")</f>
        <v/>
      </c>
    </row>
    <row r="498" spans="1:11" ht="21.4" customHeight="1" x14ac:dyDescent="0.55000000000000004">
      <c r="A498" s="22">
        <v>891</v>
      </c>
      <c r="B498" s="11" t="s">
        <v>1177</v>
      </c>
      <c r="C498" s="4" t="str">
        <f>IF(COUNTIF(D$1:D497,D498)&gt;0,"",MAX(C$1:C497)+1)</f>
        <v/>
      </c>
      <c r="D498" s="6" t="s">
        <v>43</v>
      </c>
      <c r="E498" s="4" t="str">
        <f ca="1">IF(J498&lt;&gt;"",IF(COUNTIF(OFFSET(INDIRECT(ADDRESS(MIN(J:J),6),1),0,0,ROW(F498)-MIN(J:J)+1),F498)&gt;1,"",MAX(E$1:E497)+1),"")</f>
        <v/>
      </c>
      <c r="F498" s="6" t="s">
        <v>20</v>
      </c>
      <c r="G498" s="4" t="str">
        <f ca="1">IF(K498&lt;&gt;"",IF(COUNTIF(OFFSET(INDIRECT(ADDRESS(MIN(K:K),8),1),0,0,ROW(H498)-MIN(K:K)+1),H498)&gt;1,"",MAX(G$1:G497)+1),"")</f>
        <v/>
      </c>
      <c r="H498" s="6" t="s">
        <v>1185</v>
      </c>
      <c r="I498" s="7" t="s">
        <v>1186</v>
      </c>
      <c r="J498" s="1" t="str">
        <f>IF(D498=listes!$B$5,ROW(D498),"")</f>
        <v/>
      </c>
      <c r="K498" s="1" t="str">
        <f>IF(AND(D498=listes!$B$5,F498=listes!$C$5),ROW(H498),"")</f>
        <v/>
      </c>
    </row>
    <row r="499" spans="1:11" ht="21.4" customHeight="1" x14ac:dyDescent="0.55000000000000004">
      <c r="A499" s="22">
        <v>886</v>
      </c>
      <c r="B499" s="11" t="s">
        <v>990</v>
      </c>
      <c r="C499" s="4" t="str">
        <f>IF(COUNTIF(D$1:D498,D499)&gt;0,"",MAX(C$1:C498)+1)</f>
        <v/>
      </c>
      <c r="D499" s="6" t="s">
        <v>43</v>
      </c>
      <c r="E499" s="4" t="str">
        <f ca="1">IF(J499&lt;&gt;"",IF(COUNTIF(OFFSET(INDIRECT(ADDRESS(MIN(J:J),6),1),0,0,ROW(F499)-MIN(J:J)+1),F499)&gt;1,"",MAX(E$1:E498)+1),"")</f>
        <v/>
      </c>
      <c r="F499" s="6" t="s">
        <v>20</v>
      </c>
      <c r="G499" s="4" t="str">
        <f ca="1">IF(K499&lt;&gt;"",IF(COUNTIF(OFFSET(INDIRECT(ADDRESS(MIN(K:K),8),1),0,0,ROW(H499)-MIN(K:K)+1),H499)&gt;1,"",MAX(G$1:G498)+1),"")</f>
        <v/>
      </c>
      <c r="H499" s="6" t="s">
        <v>991</v>
      </c>
      <c r="I499" s="7" t="s">
        <v>992</v>
      </c>
      <c r="J499" s="1" t="str">
        <f>IF(D499=listes!$B$5,ROW(D499),"")</f>
        <v/>
      </c>
      <c r="K499" s="1" t="str">
        <f>IF(AND(D499=listes!$B$5,F499=listes!$C$5),ROW(H499),"")</f>
        <v/>
      </c>
    </row>
    <row r="500" spans="1:11" ht="21.4" customHeight="1" x14ac:dyDescent="0.55000000000000004">
      <c r="A500" s="22">
        <v>899</v>
      </c>
      <c r="B500" s="11" t="s">
        <v>867</v>
      </c>
      <c r="C500" s="4" t="str">
        <f>IF(COUNTIF(D$1:D499,D500)&gt;0,"",MAX(C$1:C499)+1)</f>
        <v/>
      </c>
      <c r="D500" s="6" t="s">
        <v>43</v>
      </c>
      <c r="E500" s="4" t="str">
        <f ca="1">IF(J500&lt;&gt;"",IF(COUNTIF(OFFSET(INDIRECT(ADDRESS(MIN(J:J),6),1),0,0,ROW(F500)-MIN(J:J)+1),F500)&gt;1,"",MAX(E$1:E499)+1),"")</f>
        <v/>
      </c>
      <c r="F500" s="6" t="s">
        <v>20</v>
      </c>
      <c r="G500" s="4" t="str">
        <f ca="1">IF(K500&lt;&gt;"",IF(COUNTIF(OFFSET(INDIRECT(ADDRESS(MIN(K:K),8),1),0,0,ROW(H500)-MIN(K:K)+1),H500)&gt;1,"",MAX(G$1:G499)+1),"")</f>
        <v/>
      </c>
      <c r="H500" s="6" t="s">
        <v>1202</v>
      </c>
      <c r="I500" s="7" t="s">
        <v>1204</v>
      </c>
      <c r="J500" s="1" t="str">
        <f>IF(D500=listes!$B$5,ROW(D500),"")</f>
        <v/>
      </c>
      <c r="K500" s="1" t="str">
        <f>IF(AND(D500=listes!$B$5,F500=listes!$C$5),ROW(H500),"")</f>
        <v/>
      </c>
    </row>
    <row r="501" spans="1:11" ht="21.4" customHeight="1" x14ac:dyDescent="0.55000000000000004">
      <c r="A501" s="22">
        <v>901</v>
      </c>
      <c r="B501" s="11" t="s">
        <v>1207</v>
      </c>
      <c r="C501" s="4" t="str">
        <f>IF(COUNTIF(D$1:D500,D501)&gt;0,"",MAX(C$1:C500)+1)</f>
        <v/>
      </c>
      <c r="D501" s="6" t="s">
        <v>43</v>
      </c>
      <c r="E501" s="4" t="str">
        <f ca="1">IF(J501&lt;&gt;"",IF(COUNTIF(OFFSET(INDIRECT(ADDRESS(MIN(J:J),6),1),0,0,ROW(F501)-MIN(J:J)+1),F501)&gt;1,"",MAX(E$1:E500)+1),"")</f>
        <v/>
      </c>
      <c r="F501" s="6" t="s">
        <v>20</v>
      </c>
      <c r="G501" s="4" t="str">
        <f ca="1">IF(K501&lt;&gt;"",IF(COUNTIF(OFFSET(INDIRECT(ADDRESS(MIN(K:K),8),1),0,0,ROW(H501)-MIN(K:K)+1),H501)&gt;1,"",MAX(G$1:G500)+1),"")</f>
        <v/>
      </c>
      <c r="H501" s="6" t="s">
        <v>1208</v>
      </c>
      <c r="I501" s="7" t="s">
        <v>1209</v>
      </c>
      <c r="J501" s="1" t="str">
        <f>IF(D501=listes!$B$5,ROW(D501),"")</f>
        <v/>
      </c>
      <c r="K501" s="1" t="str">
        <f>IF(AND(D501=listes!$B$5,F501=listes!$C$5),ROW(H501),"")</f>
        <v/>
      </c>
    </row>
    <row r="502" spans="1:11" ht="21.4" customHeight="1" x14ac:dyDescent="0.55000000000000004">
      <c r="A502" s="22">
        <v>902</v>
      </c>
      <c r="B502" s="11" t="s">
        <v>1210</v>
      </c>
      <c r="C502" s="4" t="str">
        <f>IF(COUNTIF(D$1:D501,D502)&gt;0,"",MAX(C$1:C501)+1)</f>
        <v/>
      </c>
      <c r="D502" s="6" t="s">
        <v>43</v>
      </c>
      <c r="E502" s="4" t="str">
        <f ca="1">IF(J502&lt;&gt;"",IF(COUNTIF(OFFSET(INDIRECT(ADDRESS(MIN(J:J),6),1),0,0,ROW(F502)-MIN(J:J)+1),F502)&gt;1,"",MAX(E$1:E501)+1),"")</f>
        <v/>
      </c>
      <c r="F502" s="6" t="s">
        <v>20</v>
      </c>
      <c r="G502" s="4" t="str">
        <f ca="1">IF(K502&lt;&gt;"",IF(COUNTIF(OFFSET(INDIRECT(ADDRESS(MIN(K:K),8),1),0,0,ROW(H502)-MIN(K:K)+1),H502)&gt;1,"",MAX(G$1:G501)+1),"")</f>
        <v/>
      </c>
      <c r="H502" s="6" t="s">
        <v>1208</v>
      </c>
      <c r="I502" s="7" t="s">
        <v>1211</v>
      </c>
      <c r="J502" s="1" t="str">
        <f>IF(D502=listes!$B$5,ROW(D502),"")</f>
        <v/>
      </c>
      <c r="K502" s="1" t="str">
        <f>IF(AND(D502=listes!$B$5,F502=listes!$C$5),ROW(H502),"")</f>
        <v/>
      </c>
    </row>
    <row r="503" spans="1:11" ht="21.4" customHeight="1" x14ac:dyDescent="0.55000000000000004">
      <c r="A503" s="22">
        <v>903</v>
      </c>
      <c r="B503" s="11" t="s">
        <v>1212</v>
      </c>
      <c r="C503" s="4" t="str">
        <f>IF(COUNTIF(D$1:D502,D503)&gt;0,"",MAX(C$1:C502)+1)</f>
        <v/>
      </c>
      <c r="D503" s="6" t="s">
        <v>43</v>
      </c>
      <c r="E503" s="4" t="str">
        <f ca="1">IF(J503&lt;&gt;"",IF(COUNTIF(OFFSET(INDIRECT(ADDRESS(MIN(J:J),6),1),0,0,ROW(F503)-MIN(J:J)+1),F503)&gt;1,"",MAX(E$1:E502)+1),"")</f>
        <v/>
      </c>
      <c r="F503" s="6" t="s">
        <v>20</v>
      </c>
      <c r="G503" s="4" t="str">
        <f ca="1">IF(K503&lt;&gt;"",IF(COUNTIF(OFFSET(INDIRECT(ADDRESS(MIN(K:K),8),1),0,0,ROW(H503)-MIN(K:K)+1),H503)&gt;1,"",MAX(G$1:G502)+1),"")</f>
        <v/>
      </c>
      <c r="H503" s="6" t="s">
        <v>1208</v>
      </c>
      <c r="I503" s="7" t="s">
        <v>1213</v>
      </c>
      <c r="J503" s="1" t="str">
        <f>IF(D503=listes!$B$5,ROW(D503),"")</f>
        <v/>
      </c>
      <c r="K503" s="1" t="str">
        <f>IF(AND(D503=listes!$B$5,F503=listes!$C$5),ROW(H503),"")</f>
        <v/>
      </c>
    </row>
    <row r="504" spans="1:11" ht="21.4" customHeight="1" x14ac:dyDescent="0.55000000000000004">
      <c r="A504" s="22">
        <v>913</v>
      </c>
      <c r="B504" s="11" t="s">
        <v>1273</v>
      </c>
      <c r="C504" s="4" t="str">
        <f>IF(COUNTIF(D$1:D503,D504)&gt;0,"",MAX(C$1:C503)+1)</f>
        <v/>
      </c>
      <c r="D504" s="6" t="s">
        <v>43</v>
      </c>
      <c r="E504" s="4" t="str">
        <f ca="1">IF(J504&lt;&gt;"",IF(COUNTIF(OFFSET(INDIRECT(ADDRESS(MIN(J:J),6),1),0,0,ROW(F504)-MIN(J:J)+1),F504)&gt;1,"",MAX(E$1:E503)+1),"")</f>
        <v/>
      </c>
      <c r="F504" s="6" t="s">
        <v>20</v>
      </c>
      <c r="G504" s="4" t="str">
        <f ca="1">IF(K504&lt;&gt;"",IF(COUNTIF(OFFSET(INDIRECT(ADDRESS(MIN(K:K),8),1),0,0,ROW(H504)-MIN(K:K)+1),H504)&gt;1,"",MAX(G$1:G503)+1),"")</f>
        <v/>
      </c>
      <c r="H504" s="6" t="s">
        <v>1271</v>
      </c>
      <c r="I504" s="7" t="s">
        <v>1274</v>
      </c>
      <c r="J504" s="1" t="str">
        <f>IF(D504=listes!$B$5,ROW(D504),"")</f>
        <v/>
      </c>
      <c r="K504" s="1" t="str">
        <f>IF(AND(D504=listes!$B$5,F504=listes!$C$5),ROW(H504),"")</f>
        <v/>
      </c>
    </row>
    <row r="505" spans="1:11" ht="21.4" customHeight="1" x14ac:dyDescent="0.55000000000000004">
      <c r="A505" s="22">
        <v>1078</v>
      </c>
      <c r="B505" s="11" t="s">
        <v>1638</v>
      </c>
      <c r="C505" s="4" t="str">
        <f>IF(COUNTIF(D$1:D504,D505)&gt;0,"",MAX(C$1:C504)+1)</f>
        <v/>
      </c>
      <c r="D505" s="6" t="s">
        <v>43</v>
      </c>
      <c r="E505" s="4" t="str">
        <f ca="1">IF(J505&lt;&gt;"",IF(COUNTIF(OFFSET(INDIRECT(ADDRESS(MIN(J:J),6),1),0,0,ROW(F505)-MIN(J:J)+1),F505)&gt;1,"",MAX(E$1:E504)+1),"")</f>
        <v/>
      </c>
      <c r="F505" s="6" t="s">
        <v>93</v>
      </c>
      <c r="G505" s="4" t="str">
        <f ca="1">IF(K505&lt;&gt;"",IF(COUNTIF(OFFSET(INDIRECT(ADDRESS(MIN(K:K),8),1),0,0,ROW(H505)-MIN(K:K)+1),H505)&gt;1,"",MAX(G$1:G504)+1),"")</f>
        <v/>
      </c>
      <c r="H505" s="6" t="s">
        <v>1639</v>
      </c>
      <c r="I505" s="7" t="s">
        <v>1640</v>
      </c>
      <c r="J505" s="1" t="str">
        <f>IF(D505=listes!$B$5,ROW(D505),"")</f>
        <v/>
      </c>
      <c r="K505" s="1" t="str">
        <f>IF(AND(D505=listes!$B$5,F505=listes!$C$5),ROW(H505),"")</f>
        <v/>
      </c>
    </row>
    <row r="506" spans="1:11" ht="21.4" customHeight="1" x14ac:dyDescent="0.55000000000000004">
      <c r="A506" s="22">
        <v>1089</v>
      </c>
      <c r="B506" s="11" t="s">
        <v>1662</v>
      </c>
      <c r="C506" s="4" t="str">
        <f>IF(COUNTIF(D$1:D505,D506)&gt;0,"",MAX(C$1:C505)+1)</f>
        <v/>
      </c>
      <c r="D506" s="6" t="s">
        <v>43</v>
      </c>
      <c r="E506" s="4" t="str">
        <f ca="1">IF(J506&lt;&gt;"",IF(COUNTIF(OFFSET(INDIRECT(ADDRESS(MIN(J:J),6),1),0,0,ROW(F506)-MIN(J:J)+1),F506)&gt;1,"",MAX(E$1:E505)+1),"")</f>
        <v/>
      </c>
      <c r="F506" s="6" t="s">
        <v>93</v>
      </c>
      <c r="G506" s="4" t="str">
        <f ca="1">IF(K506&lt;&gt;"",IF(COUNTIF(OFFSET(INDIRECT(ADDRESS(MIN(K:K),8),1),0,0,ROW(H506)-MIN(K:K)+1),H506)&gt;1,"",MAX(G$1:G505)+1),"")</f>
        <v/>
      </c>
      <c r="H506" s="6" t="s">
        <v>616</v>
      </c>
      <c r="I506" s="7" t="s">
        <v>1663</v>
      </c>
      <c r="J506" s="1" t="str">
        <f>IF(D506=listes!$B$5,ROW(D506),"")</f>
        <v/>
      </c>
      <c r="K506" s="1" t="str">
        <f>IF(AND(D506=listes!$B$5,F506=listes!$C$5),ROW(H506),"")</f>
        <v/>
      </c>
    </row>
    <row r="507" spans="1:11" ht="21.4" customHeight="1" x14ac:dyDescent="0.55000000000000004">
      <c r="A507" s="22">
        <v>1090</v>
      </c>
      <c r="B507" s="11" t="s">
        <v>1664</v>
      </c>
      <c r="C507" s="4" t="str">
        <f>IF(COUNTIF(D$1:D506,D507)&gt;0,"",MAX(C$1:C506)+1)</f>
        <v/>
      </c>
      <c r="D507" s="6" t="s">
        <v>43</v>
      </c>
      <c r="E507" s="4" t="str">
        <f ca="1">IF(J507&lt;&gt;"",IF(COUNTIF(OFFSET(INDIRECT(ADDRESS(MIN(J:J),6),1),0,0,ROW(F507)-MIN(J:J)+1),F507)&gt;1,"",MAX(E$1:E506)+1),"")</f>
        <v/>
      </c>
      <c r="F507" s="6" t="s">
        <v>93</v>
      </c>
      <c r="G507" s="4" t="str">
        <f ca="1">IF(K507&lt;&gt;"",IF(COUNTIF(OFFSET(INDIRECT(ADDRESS(MIN(K:K),8),1),0,0,ROW(H507)-MIN(K:K)+1),H507)&gt;1,"",MAX(G$1:G506)+1),"")</f>
        <v/>
      </c>
      <c r="H507" s="6" t="s">
        <v>616</v>
      </c>
      <c r="I507" s="7" t="s">
        <v>55</v>
      </c>
      <c r="J507" s="1" t="str">
        <f>IF(D507=listes!$B$5,ROW(D507),"")</f>
        <v/>
      </c>
      <c r="K507" s="1" t="str">
        <f>IF(AND(D507=listes!$B$5,F507=listes!$C$5),ROW(H507),"")</f>
        <v/>
      </c>
    </row>
    <row r="508" spans="1:11" ht="21.4" customHeight="1" x14ac:dyDescent="0.55000000000000004">
      <c r="A508" s="22">
        <v>1086</v>
      </c>
      <c r="B508" s="11" t="s">
        <v>1654</v>
      </c>
      <c r="C508" s="4" t="str">
        <f>IF(COUNTIF(D$1:D507,D508)&gt;0,"",MAX(C$1:C507)+1)</f>
        <v/>
      </c>
      <c r="D508" s="6" t="s">
        <v>43</v>
      </c>
      <c r="E508" s="4" t="str">
        <f ca="1">IF(J508&lt;&gt;"",IF(COUNTIF(OFFSET(INDIRECT(ADDRESS(MIN(J:J),6),1),0,0,ROW(F508)-MIN(J:J)+1),F508)&gt;1,"",MAX(E$1:E507)+1),"")</f>
        <v/>
      </c>
      <c r="F508" s="6" t="s">
        <v>93</v>
      </c>
      <c r="G508" s="4" t="str">
        <f ca="1">IF(K508&lt;&gt;"",IF(COUNTIF(OFFSET(INDIRECT(ADDRESS(MIN(K:K),8),1),0,0,ROW(H508)-MIN(K:K)+1),H508)&gt;1,"",MAX(G$1:G507)+1),"")</f>
        <v/>
      </c>
      <c r="H508" s="6" t="s">
        <v>1655</v>
      </c>
      <c r="I508" s="7" t="s">
        <v>1656</v>
      </c>
      <c r="J508" s="1" t="str">
        <f>IF(D508=listes!$B$5,ROW(D508),"")</f>
        <v/>
      </c>
      <c r="K508" s="1" t="str">
        <f>IF(AND(D508=listes!$B$5,F508=listes!$C$5),ROW(H508),"")</f>
        <v/>
      </c>
    </row>
    <row r="509" spans="1:11" ht="21.4" customHeight="1" x14ac:dyDescent="0.55000000000000004">
      <c r="A509" s="22">
        <v>1092</v>
      </c>
      <c r="B509" s="11" t="s">
        <v>1666</v>
      </c>
      <c r="C509" s="4" t="str">
        <f>IF(COUNTIF(D$1:D508,D509)&gt;0,"",MAX(C$1:C508)+1)</f>
        <v/>
      </c>
      <c r="D509" s="6" t="s">
        <v>43</v>
      </c>
      <c r="E509" s="4" t="str">
        <f ca="1">IF(J509&lt;&gt;"",IF(COUNTIF(OFFSET(INDIRECT(ADDRESS(MIN(J:J),6),1),0,0,ROW(F509)-MIN(J:J)+1),F509)&gt;1,"",MAX(E$1:E508)+1),"")</f>
        <v/>
      </c>
      <c r="F509" s="6" t="s">
        <v>93</v>
      </c>
      <c r="G509" s="4" t="str">
        <f ca="1">IF(K509&lt;&gt;"",IF(COUNTIF(OFFSET(INDIRECT(ADDRESS(MIN(K:K),8),1),0,0,ROW(H509)-MIN(K:K)+1),H509)&gt;1,"",MAX(G$1:G508)+1),"")</f>
        <v/>
      </c>
      <c r="H509" s="6" t="s">
        <v>635</v>
      </c>
      <c r="I509" s="7" t="s">
        <v>55</v>
      </c>
      <c r="J509" s="1" t="str">
        <f>IF(D509=listes!$B$5,ROW(D509),"")</f>
        <v/>
      </c>
      <c r="K509" s="1" t="str">
        <f>IF(AND(D509=listes!$B$5,F509=listes!$C$5),ROW(H509),"")</f>
        <v/>
      </c>
    </row>
    <row r="510" spans="1:11" ht="21.4" customHeight="1" x14ac:dyDescent="0.55000000000000004">
      <c r="A510" s="22">
        <v>1082</v>
      </c>
      <c r="B510" s="11" t="s">
        <v>1646</v>
      </c>
      <c r="C510" s="4" t="str">
        <f>IF(COUNTIF(D$1:D509,D510)&gt;0,"",MAX(C$1:C509)+1)</f>
        <v/>
      </c>
      <c r="D510" s="6" t="s">
        <v>43</v>
      </c>
      <c r="E510" s="4" t="str">
        <f ca="1">IF(J510&lt;&gt;"",IF(COUNTIF(OFFSET(INDIRECT(ADDRESS(MIN(J:J),6),1),0,0,ROW(F510)-MIN(J:J)+1),F510)&gt;1,"",MAX(E$1:E509)+1),"")</f>
        <v/>
      </c>
      <c r="F510" s="6" t="s">
        <v>93</v>
      </c>
      <c r="G510" s="4" t="str">
        <f ca="1">IF(K510&lt;&gt;"",IF(COUNTIF(OFFSET(INDIRECT(ADDRESS(MIN(K:K),8),1),0,0,ROW(H510)-MIN(K:K)+1),H510)&gt;1,"",MAX(G$1:G509)+1),"")</f>
        <v/>
      </c>
      <c r="H510" s="6" t="s">
        <v>1029</v>
      </c>
      <c r="I510" s="7" t="s">
        <v>55</v>
      </c>
      <c r="J510" s="1" t="str">
        <f>IF(D510=listes!$B$5,ROW(D510),"")</f>
        <v/>
      </c>
      <c r="K510" s="1" t="str">
        <f>IF(AND(D510=listes!$B$5,F510=listes!$C$5),ROW(H510),"")</f>
        <v/>
      </c>
    </row>
    <row r="511" spans="1:11" ht="21.4" customHeight="1" x14ac:dyDescent="0.55000000000000004">
      <c r="A511" s="22">
        <v>1083</v>
      </c>
      <c r="B511" s="11" t="s">
        <v>1647</v>
      </c>
      <c r="C511" s="4" t="str">
        <f>IF(COUNTIF(D$1:D510,D511)&gt;0,"",MAX(C$1:C510)+1)</f>
        <v/>
      </c>
      <c r="D511" s="6" t="s">
        <v>43</v>
      </c>
      <c r="E511" s="4" t="str">
        <f ca="1">IF(J511&lt;&gt;"",IF(COUNTIF(OFFSET(INDIRECT(ADDRESS(MIN(J:J),6),1),0,0,ROW(F511)-MIN(J:J)+1),F511)&gt;1,"",MAX(E$1:E510)+1),"")</f>
        <v/>
      </c>
      <c r="F511" s="6" t="s">
        <v>93</v>
      </c>
      <c r="G511" s="4" t="str">
        <f ca="1">IF(K511&lt;&gt;"",IF(COUNTIF(OFFSET(INDIRECT(ADDRESS(MIN(K:K),8),1),0,0,ROW(H511)-MIN(K:K)+1),H511)&gt;1,"",MAX(G$1:G510)+1),"")</f>
        <v/>
      </c>
      <c r="H511" s="6" t="s">
        <v>880</v>
      </c>
      <c r="I511" s="7" t="s">
        <v>1648</v>
      </c>
      <c r="J511" s="1" t="str">
        <f>IF(D511=listes!$B$5,ROW(D511),"")</f>
        <v/>
      </c>
      <c r="K511" s="1" t="str">
        <f>IF(AND(D511=listes!$B$5,F511=listes!$C$5),ROW(H511),"")</f>
        <v/>
      </c>
    </row>
    <row r="512" spans="1:11" ht="21.4" customHeight="1" x14ac:dyDescent="0.55000000000000004">
      <c r="A512" s="22">
        <v>1094</v>
      </c>
      <c r="B512" s="11" t="s">
        <v>1670</v>
      </c>
      <c r="C512" s="4" t="str">
        <f>IF(COUNTIF(D$1:D511,D512)&gt;0,"",MAX(C$1:C511)+1)</f>
        <v/>
      </c>
      <c r="D512" s="6" t="s">
        <v>43</v>
      </c>
      <c r="E512" s="4" t="str">
        <f ca="1">IF(J512&lt;&gt;"",IF(COUNTIF(OFFSET(INDIRECT(ADDRESS(MIN(J:J),6),1),0,0,ROW(F512)-MIN(J:J)+1),F512)&gt;1,"",MAX(E$1:E511)+1),"")</f>
        <v/>
      </c>
      <c r="F512" s="6" t="s">
        <v>93</v>
      </c>
      <c r="G512" s="4" t="str">
        <f ca="1">IF(K512&lt;&gt;"",IF(COUNTIF(OFFSET(INDIRECT(ADDRESS(MIN(K:K),8),1),0,0,ROW(H512)-MIN(K:K)+1),H512)&gt;1,"",MAX(G$1:G511)+1),"")</f>
        <v/>
      </c>
      <c r="H512" s="6" t="s">
        <v>1671</v>
      </c>
      <c r="I512" s="7" t="s">
        <v>55</v>
      </c>
      <c r="J512" s="1" t="str">
        <f>IF(D512=listes!$B$5,ROW(D512),"")</f>
        <v/>
      </c>
      <c r="K512" s="1" t="str">
        <f>IF(AND(D512=listes!$B$5,F512=listes!$C$5),ROW(H512),"")</f>
        <v/>
      </c>
    </row>
    <row r="513" spans="1:11" ht="21.4" customHeight="1" x14ac:dyDescent="0.55000000000000004">
      <c r="A513" s="22">
        <v>1091</v>
      </c>
      <c r="B513" s="11" t="s">
        <v>1665</v>
      </c>
      <c r="C513" s="4" t="str">
        <f>IF(COUNTIF(D$1:D512,D513)&gt;0,"",MAX(C$1:C512)+1)</f>
        <v/>
      </c>
      <c r="D513" s="6" t="s">
        <v>43</v>
      </c>
      <c r="E513" s="4" t="str">
        <f ca="1">IF(J513&lt;&gt;"",IF(COUNTIF(OFFSET(INDIRECT(ADDRESS(MIN(J:J),6),1),0,0,ROW(F513)-MIN(J:J)+1),F513)&gt;1,"",MAX(E$1:E512)+1),"")</f>
        <v/>
      </c>
      <c r="F513" s="6" t="s">
        <v>93</v>
      </c>
      <c r="G513" s="4" t="str">
        <f ca="1">IF(K513&lt;&gt;"",IF(COUNTIF(OFFSET(INDIRECT(ADDRESS(MIN(K:K),8),1),0,0,ROW(H513)-MIN(K:K)+1),H513)&gt;1,"",MAX(G$1:G512)+1),"")</f>
        <v/>
      </c>
      <c r="H513" s="6" t="s">
        <v>911</v>
      </c>
      <c r="I513" s="7" t="s">
        <v>55</v>
      </c>
      <c r="J513" s="1" t="str">
        <f>IF(D513=listes!$B$5,ROW(D513),"")</f>
        <v/>
      </c>
      <c r="K513" s="1" t="str">
        <f>IF(AND(D513=listes!$B$5,F513=listes!$C$5),ROW(H513),"")</f>
        <v/>
      </c>
    </row>
    <row r="514" spans="1:11" ht="21.4" customHeight="1" x14ac:dyDescent="0.55000000000000004">
      <c r="A514" s="22">
        <v>1095</v>
      </c>
      <c r="B514" s="11" t="s">
        <v>1672</v>
      </c>
      <c r="C514" s="4" t="str">
        <f>IF(COUNTIF(D$1:D513,D514)&gt;0,"",MAX(C$1:C513)+1)</f>
        <v/>
      </c>
      <c r="D514" s="6" t="s">
        <v>43</v>
      </c>
      <c r="E514" s="4" t="str">
        <f ca="1">IF(J514&lt;&gt;"",IF(COUNTIF(OFFSET(INDIRECT(ADDRESS(MIN(J:J),6),1),0,0,ROW(F514)-MIN(J:J)+1),F514)&gt;1,"",MAX(E$1:E513)+1),"")</f>
        <v/>
      </c>
      <c r="F514" s="6" t="s">
        <v>93</v>
      </c>
      <c r="G514" s="4" t="str">
        <f ca="1">IF(K514&lt;&gt;"",IF(COUNTIF(OFFSET(INDIRECT(ADDRESS(MIN(K:K),8),1),0,0,ROW(H514)-MIN(K:K)+1),H514)&gt;1,"",MAX(G$1:G513)+1),"")</f>
        <v/>
      </c>
      <c r="H514" s="6" t="s">
        <v>839</v>
      </c>
      <c r="I514" s="7" t="s">
        <v>1673</v>
      </c>
      <c r="J514" s="1" t="str">
        <f>IF(D514=listes!$B$5,ROW(D514),"")</f>
        <v/>
      </c>
      <c r="K514" s="1" t="str">
        <f>IF(AND(D514=listes!$B$5,F514=listes!$C$5),ROW(H514),"")</f>
        <v/>
      </c>
    </row>
    <row r="515" spans="1:11" ht="21.4" customHeight="1" x14ac:dyDescent="0.55000000000000004">
      <c r="A515" s="22">
        <v>1093</v>
      </c>
      <c r="B515" s="11" t="s">
        <v>1667</v>
      </c>
      <c r="C515" s="4" t="str">
        <f>IF(COUNTIF(D$1:D514,D515)&gt;0,"",MAX(C$1:C514)+1)</f>
        <v/>
      </c>
      <c r="D515" s="6" t="s">
        <v>43</v>
      </c>
      <c r="E515" s="4" t="str">
        <f ca="1">IF(J515&lt;&gt;"",IF(COUNTIF(OFFSET(INDIRECT(ADDRESS(MIN(J:J),6),1),0,0,ROW(F515)-MIN(J:J)+1),F515)&gt;1,"",MAX(E$1:E514)+1),"")</f>
        <v/>
      </c>
      <c r="F515" s="6" t="s">
        <v>93</v>
      </c>
      <c r="G515" s="4" t="str">
        <f ca="1">IF(K515&lt;&gt;"",IF(COUNTIF(OFFSET(INDIRECT(ADDRESS(MIN(K:K),8),1),0,0,ROW(H515)-MIN(K:K)+1),H515)&gt;1,"",MAX(G$1:G514)+1),"")</f>
        <v/>
      </c>
      <c r="H515" s="6" t="s">
        <v>1668</v>
      </c>
      <c r="I515" s="7" t="s">
        <v>1669</v>
      </c>
      <c r="J515" s="1" t="str">
        <f>IF(D515=listes!$B$5,ROW(D515),"")</f>
        <v/>
      </c>
      <c r="K515" s="1" t="str">
        <f>IF(AND(D515=listes!$B$5,F515=listes!$C$5),ROW(H515),"")</f>
        <v/>
      </c>
    </row>
    <row r="516" spans="1:11" ht="21.4" customHeight="1" x14ac:dyDescent="0.55000000000000004">
      <c r="A516" s="22">
        <v>909</v>
      </c>
      <c r="B516" s="11" t="s">
        <v>1226</v>
      </c>
      <c r="C516" s="4" t="str">
        <f>IF(COUNTIF(D$1:D515,D516)&gt;0,"",MAX(C$1:C515)+1)</f>
        <v/>
      </c>
      <c r="D516" s="6" t="s">
        <v>43</v>
      </c>
      <c r="E516" s="4" t="str">
        <f ca="1">IF(J516&lt;&gt;"",IF(COUNTIF(OFFSET(INDIRECT(ADDRESS(MIN(J:J),6),1),0,0,ROW(F516)-MIN(J:J)+1),F516)&gt;1,"",MAX(E$1:E515)+1),"")</f>
        <v/>
      </c>
      <c r="F516" s="6" t="s">
        <v>12</v>
      </c>
      <c r="G516" s="4" t="str">
        <f ca="1">IF(K516&lt;&gt;"",IF(COUNTIF(OFFSET(INDIRECT(ADDRESS(MIN(K:K),8),1),0,0,ROW(H516)-MIN(K:K)+1),H516)&gt;1,"",MAX(G$1:G515)+1),"")</f>
        <v/>
      </c>
      <c r="H516" s="6" t="s">
        <v>1208</v>
      </c>
      <c r="I516" s="7" t="s">
        <v>55</v>
      </c>
      <c r="J516" s="1" t="str">
        <f>IF(D516=listes!$B$5,ROW(D516),"")</f>
        <v/>
      </c>
      <c r="K516" s="1" t="str">
        <f>IF(AND(D516=listes!$B$5,F516=listes!$C$5),ROW(H516),"")</f>
        <v/>
      </c>
    </row>
    <row r="517" spans="1:11" ht="21.4" customHeight="1" x14ac:dyDescent="0.55000000000000004">
      <c r="A517" s="22">
        <v>834</v>
      </c>
      <c r="B517" s="11" t="s">
        <v>882</v>
      </c>
      <c r="C517" s="4" t="str">
        <f>IF(COUNTIF(D$1:D516,D517)&gt;0,"",MAX(C$1:C516)+1)</f>
        <v/>
      </c>
      <c r="D517" s="6" t="s">
        <v>43</v>
      </c>
      <c r="E517" s="4" t="str">
        <f ca="1">IF(J517&lt;&gt;"",IF(COUNTIF(OFFSET(INDIRECT(ADDRESS(MIN(J:J),6),1),0,0,ROW(F517)-MIN(J:J)+1),F517)&gt;1,"",MAX(E$1:E516)+1),"")</f>
        <v/>
      </c>
      <c r="F517" s="6" t="s">
        <v>42</v>
      </c>
      <c r="G517" s="4" t="str">
        <f ca="1">IF(K517&lt;&gt;"",IF(COUNTIF(OFFSET(INDIRECT(ADDRESS(MIN(K:K),8),1),0,0,ROW(H517)-MIN(K:K)+1),H517)&gt;1,"",MAX(G$1:G516)+1),"")</f>
        <v/>
      </c>
      <c r="H517" s="6" t="s">
        <v>883</v>
      </c>
      <c r="I517" s="7" t="s">
        <v>55</v>
      </c>
      <c r="J517" s="1" t="str">
        <f>IF(D517=listes!$B$5,ROW(D517),"")</f>
        <v/>
      </c>
      <c r="K517" s="1" t="str">
        <f>IF(AND(D517=listes!$B$5,F517=listes!$C$5),ROW(H517),"")</f>
        <v/>
      </c>
    </row>
    <row r="518" spans="1:11" ht="21.4" customHeight="1" x14ac:dyDescent="0.55000000000000004">
      <c r="A518" s="22">
        <v>845</v>
      </c>
      <c r="B518" s="11" t="s">
        <v>903</v>
      </c>
      <c r="C518" s="4" t="str">
        <f>IF(COUNTIF(D$1:D517,D518)&gt;0,"",MAX(C$1:C517)+1)</f>
        <v/>
      </c>
      <c r="D518" s="6" t="s">
        <v>43</v>
      </c>
      <c r="E518" s="4" t="str">
        <f ca="1">IF(J518&lt;&gt;"",IF(COUNTIF(OFFSET(INDIRECT(ADDRESS(MIN(J:J),6),1),0,0,ROW(F518)-MIN(J:J)+1),F518)&gt;1,"",MAX(E$1:E517)+1),"")</f>
        <v/>
      </c>
      <c r="F518" s="6" t="s">
        <v>42</v>
      </c>
      <c r="G518" s="4" t="str">
        <f ca="1">IF(K518&lt;&gt;"",IF(COUNTIF(OFFSET(INDIRECT(ADDRESS(MIN(K:K),8),1),0,0,ROW(H518)-MIN(K:K)+1),H518)&gt;1,"",MAX(G$1:G517)+1),"")</f>
        <v/>
      </c>
      <c r="H518" s="6" t="s">
        <v>904</v>
      </c>
      <c r="I518" s="7" t="s">
        <v>905</v>
      </c>
      <c r="J518" s="1" t="str">
        <f>IF(D518=listes!$B$5,ROW(D518),"")</f>
        <v/>
      </c>
      <c r="K518" s="1" t="str">
        <f>IF(AND(D518=listes!$B$5,F518=listes!$C$5),ROW(H518),"")</f>
        <v/>
      </c>
    </row>
    <row r="519" spans="1:11" ht="21.4" customHeight="1" x14ac:dyDescent="0.55000000000000004">
      <c r="A519" s="22">
        <v>832</v>
      </c>
      <c r="B519" s="11" t="s">
        <v>877</v>
      </c>
      <c r="C519" s="4" t="str">
        <f>IF(COUNTIF(D$1:D518,D519)&gt;0,"",MAX(C$1:C518)+1)</f>
        <v/>
      </c>
      <c r="D519" s="6" t="s">
        <v>43</v>
      </c>
      <c r="E519" s="4" t="str">
        <f ca="1">IF(J519&lt;&gt;"",IF(COUNTIF(OFFSET(INDIRECT(ADDRESS(MIN(J:J),6),1),0,0,ROW(F519)-MIN(J:J)+1),F519)&gt;1,"",MAX(E$1:E518)+1),"")</f>
        <v/>
      </c>
      <c r="F519" s="6" t="s">
        <v>42</v>
      </c>
      <c r="G519" s="4" t="str">
        <f ca="1">IF(K519&lt;&gt;"",IF(COUNTIF(OFFSET(INDIRECT(ADDRESS(MIN(K:K),8),1),0,0,ROW(H519)-MIN(K:K)+1),H519)&gt;1,"",MAX(G$1:G518)+1),"")</f>
        <v/>
      </c>
      <c r="H519" s="6" t="s">
        <v>878</v>
      </c>
      <c r="I519" s="7" t="s">
        <v>55</v>
      </c>
      <c r="J519" s="1" t="str">
        <f>IF(D519=listes!$B$5,ROW(D519),"")</f>
        <v/>
      </c>
      <c r="K519" s="1" t="str">
        <f>IF(AND(D519=listes!$B$5,F519=listes!$C$5),ROW(H519),"")</f>
        <v/>
      </c>
    </row>
    <row r="520" spans="1:11" ht="21.4" customHeight="1" x14ac:dyDescent="0.55000000000000004">
      <c r="A520" s="22">
        <v>374</v>
      </c>
      <c r="B520" s="11" t="s">
        <v>41</v>
      </c>
      <c r="C520" s="4" t="str">
        <f>IF(COUNTIF(D$1:D519,D520)&gt;0,"",MAX(C$1:C519)+1)</f>
        <v/>
      </c>
      <c r="D520" s="6" t="s">
        <v>43</v>
      </c>
      <c r="E520" s="4" t="str">
        <f ca="1">IF(J520&lt;&gt;"",IF(COUNTIF(OFFSET(INDIRECT(ADDRESS(MIN(J:J),6),1),0,0,ROW(F520)-MIN(J:J)+1),F520)&gt;1,"",MAX(E$1:E519)+1),"")</f>
        <v/>
      </c>
      <c r="F520" s="6" t="s">
        <v>42</v>
      </c>
      <c r="G520" s="4" t="str">
        <f ca="1">IF(K520&lt;&gt;"",IF(COUNTIF(OFFSET(INDIRECT(ADDRESS(MIN(K:K),8),1),0,0,ROW(H520)-MIN(K:K)+1),H520)&gt;1,"",MAX(G$1:G519)+1),"")</f>
        <v/>
      </c>
      <c r="H520" s="6" t="s">
        <v>44</v>
      </c>
      <c r="I520" s="7" t="s">
        <v>45</v>
      </c>
      <c r="J520" s="1" t="str">
        <f>IF(D520=listes!$B$5,ROW(D520),"")</f>
        <v/>
      </c>
      <c r="K520" s="1" t="str">
        <f>IF(AND(D520=listes!$B$5,F520=listes!$C$5),ROW(H520),"")</f>
        <v/>
      </c>
    </row>
    <row r="521" spans="1:11" ht="21.4" customHeight="1" x14ac:dyDescent="0.55000000000000004">
      <c r="A521" s="22">
        <v>871</v>
      </c>
      <c r="B521" s="11" t="s">
        <v>951</v>
      </c>
      <c r="C521" s="4" t="str">
        <f>IF(COUNTIF(D$1:D520,D521)&gt;0,"",MAX(C$1:C520)+1)</f>
        <v/>
      </c>
      <c r="D521" s="6" t="s">
        <v>43</v>
      </c>
      <c r="E521" s="4" t="str">
        <f ca="1">IF(J521&lt;&gt;"",IF(COUNTIF(OFFSET(INDIRECT(ADDRESS(MIN(J:J),6),1),0,0,ROW(F521)-MIN(J:J)+1),F521)&gt;1,"",MAX(E$1:E520)+1),"")</f>
        <v/>
      </c>
      <c r="F521" s="6" t="s">
        <v>42</v>
      </c>
      <c r="G521" s="4" t="str">
        <f ca="1">IF(K521&lt;&gt;"",IF(COUNTIF(OFFSET(INDIRECT(ADDRESS(MIN(K:K),8),1),0,0,ROW(H521)-MIN(K:K)+1),H521)&gt;1,"",MAX(G$1:G520)+1),"")</f>
        <v/>
      </c>
      <c r="H521" s="6" t="s">
        <v>44</v>
      </c>
      <c r="I521" s="7" t="s">
        <v>952</v>
      </c>
      <c r="J521" s="1" t="str">
        <f>IF(D521=listes!$B$5,ROW(D521),"")</f>
        <v/>
      </c>
      <c r="K521" s="1" t="str">
        <f>IF(AND(D521=listes!$B$5,F521=listes!$C$5),ROW(H521),"")</f>
        <v/>
      </c>
    </row>
    <row r="522" spans="1:11" ht="21.4" customHeight="1" x14ac:dyDescent="0.55000000000000004">
      <c r="A522" s="22">
        <v>846</v>
      </c>
      <c r="B522" s="11" t="s">
        <v>906</v>
      </c>
      <c r="C522" s="4" t="str">
        <f>IF(COUNTIF(D$1:D521,D522)&gt;0,"",MAX(C$1:C521)+1)</f>
        <v/>
      </c>
      <c r="D522" s="6" t="s">
        <v>43</v>
      </c>
      <c r="E522" s="4" t="str">
        <f ca="1">IF(J522&lt;&gt;"",IF(COUNTIF(OFFSET(INDIRECT(ADDRESS(MIN(J:J),6),1),0,0,ROW(F522)-MIN(J:J)+1),F522)&gt;1,"",MAX(E$1:E521)+1),"")</f>
        <v/>
      </c>
      <c r="F522" s="6" t="s">
        <v>42</v>
      </c>
      <c r="G522" s="4" t="str">
        <f ca="1">IF(K522&lt;&gt;"",IF(COUNTIF(OFFSET(INDIRECT(ADDRESS(MIN(K:K),8),1),0,0,ROW(H522)-MIN(K:K)+1),H522)&gt;1,"",MAX(G$1:G521)+1),"")</f>
        <v/>
      </c>
      <c r="H522" s="6" t="s">
        <v>707</v>
      </c>
      <c r="I522" s="7" t="s">
        <v>907</v>
      </c>
      <c r="J522" s="1" t="str">
        <f>IF(D522=listes!$B$5,ROW(D522),"")</f>
        <v/>
      </c>
      <c r="K522" s="1" t="str">
        <f>IF(AND(D522=listes!$B$5,F522=listes!$C$5),ROW(H522),"")</f>
        <v/>
      </c>
    </row>
    <row r="523" spans="1:11" ht="21.4" customHeight="1" x14ac:dyDescent="0.55000000000000004">
      <c r="A523" s="22">
        <v>833</v>
      </c>
      <c r="B523" s="11" t="s">
        <v>879</v>
      </c>
      <c r="C523" s="4" t="str">
        <f>IF(COUNTIF(D$1:D522,D523)&gt;0,"",MAX(C$1:C522)+1)</f>
        <v/>
      </c>
      <c r="D523" s="6" t="s">
        <v>43</v>
      </c>
      <c r="E523" s="4" t="str">
        <f ca="1">IF(J523&lt;&gt;"",IF(COUNTIF(OFFSET(INDIRECT(ADDRESS(MIN(J:J),6),1),0,0,ROW(F523)-MIN(J:J)+1),F523)&gt;1,"",MAX(E$1:E522)+1),"")</f>
        <v/>
      </c>
      <c r="F523" s="6" t="s">
        <v>42</v>
      </c>
      <c r="G523" s="4" t="str">
        <f ca="1">IF(K523&lt;&gt;"",IF(COUNTIF(OFFSET(INDIRECT(ADDRESS(MIN(K:K),8),1),0,0,ROW(H523)-MIN(K:K)+1),H523)&gt;1,"",MAX(G$1:G522)+1),"")</f>
        <v/>
      </c>
      <c r="H523" s="6" t="s">
        <v>880</v>
      </c>
      <c r="I523" s="7" t="s">
        <v>881</v>
      </c>
      <c r="J523" s="1" t="str">
        <f>IF(D523=listes!$B$5,ROW(D523),"")</f>
        <v/>
      </c>
      <c r="K523" s="1" t="str">
        <f>IF(AND(D523=listes!$B$5,F523=listes!$C$5),ROW(H523),"")</f>
        <v/>
      </c>
    </row>
    <row r="524" spans="1:11" ht="21.4" customHeight="1" x14ac:dyDescent="0.55000000000000004">
      <c r="A524" s="22">
        <v>848</v>
      </c>
      <c r="B524" s="11" t="s">
        <v>910</v>
      </c>
      <c r="C524" s="4" t="str">
        <f>IF(COUNTIF(D$1:D523,D524)&gt;0,"",MAX(C$1:C523)+1)</f>
        <v/>
      </c>
      <c r="D524" s="6" t="s">
        <v>43</v>
      </c>
      <c r="E524" s="4" t="str">
        <f ca="1">IF(J524&lt;&gt;"",IF(COUNTIF(OFFSET(INDIRECT(ADDRESS(MIN(J:J),6),1),0,0,ROW(F524)-MIN(J:J)+1),F524)&gt;1,"",MAX(E$1:E523)+1),"")</f>
        <v/>
      </c>
      <c r="F524" s="6" t="s">
        <v>42</v>
      </c>
      <c r="G524" s="4" t="str">
        <f ca="1">IF(K524&lt;&gt;"",IF(COUNTIF(OFFSET(INDIRECT(ADDRESS(MIN(K:K),8),1),0,0,ROW(H524)-MIN(K:K)+1),H524)&gt;1,"",MAX(G$1:G523)+1),"")</f>
        <v/>
      </c>
      <c r="H524" s="6" t="s">
        <v>911</v>
      </c>
      <c r="I524" s="7" t="s">
        <v>55</v>
      </c>
      <c r="J524" s="1" t="str">
        <f>IF(D524=listes!$B$5,ROW(D524),"")</f>
        <v/>
      </c>
      <c r="K524" s="1" t="str">
        <f>IF(AND(D524=listes!$B$5,F524=listes!$C$5),ROW(H524),"")</f>
        <v/>
      </c>
    </row>
    <row r="525" spans="1:11" ht="21.4" customHeight="1" x14ac:dyDescent="0.55000000000000004">
      <c r="A525" s="22">
        <v>814</v>
      </c>
      <c r="B525" s="11" t="s">
        <v>836</v>
      </c>
      <c r="C525" s="4" t="str">
        <f>IF(COUNTIF(D$1:D524,D525)&gt;0,"",MAX(C$1:C524)+1)</f>
        <v/>
      </c>
      <c r="D525" s="6" t="s">
        <v>43</v>
      </c>
      <c r="E525" s="4" t="str">
        <f ca="1">IF(J525&lt;&gt;"",IF(COUNTIF(OFFSET(INDIRECT(ADDRESS(MIN(J:J),6),1),0,0,ROW(F525)-MIN(J:J)+1),F525)&gt;1,"",MAX(E$1:E524)+1),"")</f>
        <v/>
      </c>
      <c r="F525" s="6" t="s">
        <v>42</v>
      </c>
      <c r="G525" s="4" t="str">
        <f ca="1">IF(K525&lt;&gt;"",IF(COUNTIF(OFFSET(INDIRECT(ADDRESS(MIN(K:K),8),1),0,0,ROW(H525)-MIN(K:K)+1),H525)&gt;1,"",MAX(G$1:G524)+1),"")</f>
        <v/>
      </c>
      <c r="H525" s="6" t="s">
        <v>837</v>
      </c>
      <c r="I525" s="7" t="s">
        <v>55</v>
      </c>
      <c r="J525" s="1" t="str">
        <f>IF(D525=listes!$B$5,ROW(D525),"")</f>
        <v/>
      </c>
      <c r="K525" s="1" t="str">
        <f>IF(AND(D525=listes!$B$5,F525=listes!$C$5),ROW(H525),"")</f>
        <v/>
      </c>
    </row>
    <row r="526" spans="1:11" ht="21.4" customHeight="1" x14ac:dyDescent="0.55000000000000004">
      <c r="A526" s="22">
        <v>816</v>
      </c>
      <c r="B526" s="11" t="s">
        <v>841</v>
      </c>
      <c r="C526" s="4" t="str">
        <f>IF(COUNTIF(D$1:D525,D526)&gt;0,"",MAX(C$1:C525)+1)</f>
        <v/>
      </c>
      <c r="D526" s="6" t="s">
        <v>43</v>
      </c>
      <c r="E526" s="4" t="str">
        <f ca="1">IF(J526&lt;&gt;"",IF(COUNTIF(OFFSET(INDIRECT(ADDRESS(MIN(J:J),6),1),0,0,ROW(F526)-MIN(J:J)+1),F526)&gt;1,"",MAX(E$1:E525)+1),"")</f>
        <v/>
      </c>
      <c r="F526" s="6" t="s">
        <v>42</v>
      </c>
      <c r="G526" s="4" t="str">
        <f ca="1">IF(K526&lt;&gt;"",IF(COUNTIF(OFFSET(INDIRECT(ADDRESS(MIN(K:K),8),1),0,0,ROW(H526)-MIN(K:K)+1),H526)&gt;1,"",MAX(G$1:G525)+1),"")</f>
        <v/>
      </c>
      <c r="H526" s="6" t="s">
        <v>842</v>
      </c>
      <c r="I526" s="7" t="s">
        <v>55</v>
      </c>
      <c r="J526" s="1" t="str">
        <f>IF(D526=listes!$B$5,ROW(D526),"")</f>
        <v/>
      </c>
      <c r="K526" s="1" t="str">
        <f>IF(AND(D526=listes!$B$5,F526=listes!$C$5),ROW(H526),"")</f>
        <v/>
      </c>
    </row>
    <row r="527" spans="1:11" ht="21.4" customHeight="1" x14ac:dyDescent="0.55000000000000004">
      <c r="A527" s="22">
        <v>847</v>
      </c>
      <c r="B527" s="11" t="s">
        <v>908</v>
      </c>
      <c r="C527" s="4" t="str">
        <f>IF(COUNTIF(D$1:D526,D527)&gt;0,"",MAX(C$1:C526)+1)</f>
        <v/>
      </c>
      <c r="D527" s="6" t="s">
        <v>43</v>
      </c>
      <c r="E527" s="4" t="str">
        <f ca="1">IF(J527&lt;&gt;"",IF(COUNTIF(OFFSET(INDIRECT(ADDRESS(MIN(J:J),6),1),0,0,ROW(F527)-MIN(J:J)+1),F527)&gt;1,"",MAX(E$1:E526)+1),"")</f>
        <v/>
      </c>
      <c r="F527" s="6" t="s">
        <v>42</v>
      </c>
      <c r="G527" s="4" t="str">
        <f ca="1">IF(K527&lt;&gt;"",IF(COUNTIF(OFFSET(INDIRECT(ADDRESS(MIN(K:K),8),1),0,0,ROW(H527)-MIN(K:K)+1),H527)&gt;1,"",MAX(G$1:G526)+1),"")</f>
        <v/>
      </c>
      <c r="H527" s="6" t="s">
        <v>909</v>
      </c>
      <c r="I527" s="7" t="s">
        <v>55</v>
      </c>
      <c r="J527" s="1" t="str">
        <f>IF(D527=listes!$B$5,ROW(D527),"")</f>
        <v/>
      </c>
      <c r="K527" s="1" t="str">
        <f>IF(AND(D527=listes!$B$5,F527=listes!$C$5),ROW(H527),"")</f>
        <v/>
      </c>
    </row>
    <row r="528" spans="1:11" ht="21.4" customHeight="1" x14ac:dyDescent="0.55000000000000004">
      <c r="A528" s="22">
        <v>877</v>
      </c>
      <c r="B528" s="11" t="s">
        <v>963</v>
      </c>
      <c r="C528" s="4" t="str">
        <f>IF(COUNTIF(D$1:D527,D528)&gt;0,"",MAX(C$1:C527)+1)</f>
        <v/>
      </c>
      <c r="D528" s="6" t="s">
        <v>43</v>
      </c>
      <c r="E528" s="4" t="str">
        <f ca="1">IF(J528&lt;&gt;"",IF(COUNTIF(OFFSET(INDIRECT(ADDRESS(MIN(J:J),6),1),0,0,ROW(F528)-MIN(J:J)+1),F528)&gt;1,"",MAX(E$1:E527)+1),"")</f>
        <v/>
      </c>
      <c r="F528" s="6" t="s">
        <v>42</v>
      </c>
      <c r="G528" s="4" t="str">
        <f ca="1">IF(K528&lt;&gt;"",IF(COUNTIF(OFFSET(INDIRECT(ADDRESS(MIN(K:K),8),1),0,0,ROW(H528)-MIN(K:K)+1),H528)&gt;1,"",MAX(G$1:G527)+1),"")</f>
        <v/>
      </c>
      <c r="H528" s="6" t="s">
        <v>964</v>
      </c>
      <c r="I528" s="7" t="s">
        <v>965</v>
      </c>
      <c r="J528" s="1" t="str">
        <f>IF(D528=listes!$B$5,ROW(D528),"")</f>
        <v/>
      </c>
      <c r="K528" s="1" t="str">
        <f>IF(AND(D528=listes!$B$5,F528=listes!$C$5),ROW(H528),"")</f>
        <v/>
      </c>
    </row>
    <row r="529" spans="1:11" ht="21.4" customHeight="1" x14ac:dyDescent="0.55000000000000004">
      <c r="A529" s="22">
        <v>815</v>
      </c>
      <c r="B529" s="11" t="s">
        <v>838</v>
      </c>
      <c r="C529" s="4" t="str">
        <f>IF(COUNTIF(D$1:D528,D529)&gt;0,"",MAX(C$1:C528)+1)</f>
        <v/>
      </c>
      <c r="D529" s="6" t="s">
        <v>43</v>
      </c>
      <c r="E529" s="4" t="str">
        <f ca="1">IF(J529&lt;&gt;"",IF(COUNTIF(OFFSET(INDIRECT(ADDRESS(MIN(J:J),6),1),0,0,ROW(F529)-MIN(J:J)+1),F529)&gt;1,"",MAX(E$1:E528)+1),"")</f>
        <v/>
      </c>
      <c r="F529" s="6" t="s">
        <v>42</v>
      </c>
      <c r="G529" s="4" t="str">
        <f ca="1">IF(K529&lt;&gt;"",IF(COUNTIF(OFFSET(INDIRECT(ADDRESS(MIN(K:K),8),1),0,0,ROW(H529)-MIN(K:K)+1),H529)&gt;1,"",MAX(G$1:G528)+1),"")</f>
        <v/>
      </c>
      <c r="H529" s="6" t="s">
        <v>839</v>
      </c>
      <c r="I529" s="7" t="s">
        <v>840</v>
      </c>
      <c r="J529" s="1" t="str">
        <f>IF(D529=listes!$B$5,ROW(D529),"")</f>
        <v/>
      </c>
      <c r="K529" s="1" t="str">
        <f>IF(AND(D529=listes!$B$5,F529=listes!$C$5),ROW(H529),"")</f>
        <v/>
      </c>
    </row>
    <row r="530" spans="1:11" ht="21.4" customHeight="1" x14ac:dyDescent="0.55000000000000004">
      <c r="A530" s="22">
        <v>878</v>
      </c>
      <c r="B530" s="11" t="s">
        <v>966</v>
      </c>
      <c r="C530" s="4" t="str">
        <f>IF(COUNTIF(D$1:D529,D530)&gt;0,"",MAX(C$1:C529)+1)</f>
        <v/>
      </c>
      <c r="D530" s="6" t="s">
        <v>43</v>
      </c>
      <c r="E530" s="4" t="str">
        <f ca="1">IF(J530&lt;&gt;"",IF(COUNTIF(OFFSET(INDIRECT(ADDRESS(MIN(J:J),6),1),0,0,ROW(F530)-MIN(J:J)+1),F530)&gt;1,"",MAX(E$1:E529)+1),"")</f>
        <v/>
      </c>
      <c r="F530" s="6" t="s">
        <v>42</v>
      </c>
      <c r="G530" s="4" t="str">
        <f ca="1">IF(K530&lt;&gt;"",IF(COUNTIF(OFFSET(INDIRECT(ADDRESS(MIN(K:K),8),1),0,0,ROW(H530)-MIN(K:K)+1),H530)&gt;1,"",MAX(G$1:G529)+1),"")</f>
        <v/>
      </c>
      <c r="H530" s="6" t="s">
        <v>967</v>
      </c>
      <c r="I530" s="7" t="s">
        <v>55</v>
      </c>
      <c r="J530" s="1" t="str">
        <f>IF(D530=listes!$B$5,ROW(D530),"")</f>
        <v/>
      </c>
      <c r="K530" s="1" t="str">
        <f>IF(AND(D530=listes!$B$5,F530=listes!$C$5),ROW(H530),"")</f>
        <v/>
      </c>
    </row>
    <row r="531" spans="1:11" ht="21.4" customHeight="1" x14ac:dyDescent="0.55000000000000004">
      <c r="A531" s="22">
        <v>906</v>
      </c>
      <c r="B531" s="11" t="s">
        <v>1218</v>
      </c>
      <c r="C531" s="4" t="str">
        <f>IF(COUNTIF(D$1:D530,D531)&gt;0,"",MAX(C$1:C530)+1)</f>
        <v/>
      </c>
      <c r="D531" s="6" t="s">
        <v>43</v>
      </c>
      <c r="E531" s="4" t="str">
        <f ca="1">IF(J531&lt;&gt;"",IF(COUNTIF(OFFSET(INDIRECT(ADDRESS(MIN(J:J),6),1),0,0,ROW(F531)-MIN(J:J)+1),F531)&gt;1,"",MAX(E$1:E530)+1),"")</f>
        <v/>
      </c>
      <c r="F531" s="6" t="s">
        <v>86</v>
      </c>
      <c r="G531" s="4" t="str">
        <f ca="1">IF(K531&lt;&gt;"",IF(COUNTIF(OFFSET(INDIRECT(ADDRESS(MIN(K:K),8),1),0,0,ROW(H531)-MIN(K:K)+1),H531)&gt;1,"",MAX(G$1:G530)+1),"")</f>
        <v/>
      </c>
      <c r="H531" s="6" t="s">
        <v>1219</v>
      </c>
      <c r="I531" s="7" t="s">
        <v>1220</v>
      </c>
      <c r="J531" s="1" t="str">
        <f>IF(D531=listes!$B$5,ROW(D531),"")</f>
        <v/>
      </c>
      <c r="K531" s="1" t="str">
        <f>IF(AND(D531=listes!$B$5,F531=listes!$C$5),ROW(H531),"")</f>
        <v/>
      </c>
    </row>
    <row r="532" spans="1:11" ht="21.4" customHeight="1" x14ac:dyDescent="0.55000000000000004">
      <c r="A532" s="22">
        <v>942</v>
      </c>
      <c r="B532" s="11" t="s">
        <v>1341</v>
      </c>
      <c r="C532" s="4" t="str">
        <f>IF(COUNTIF(D$1:D531,D532)&gt;0,"",MAX(C$1:C531)+1)</f>
        <v/>
      </c>
      <c r="D532" s="6" t="s">
        <v>43</v>
      </c>
      <c r="E532" s="4" t="str">
        <f ca="1">IF(J532&lt;&gt;"",IF(COUNTIF(OFFSET(INDIRECT(ADDRESS(MIN(J:J),6),1),0,0,ROW(F532)-MIN(J:J)+1),F532)&gt;1,"",MAX(E$1:E531)+1),"")</f>
        <v/>
      </c>
      <c r="F532" s="6" t="s">
        <v>86</v>
      </c>
      <c r="G532" s="4" t="str">
        <f ca="1">IF(K532&lt;&gt;"",IF(COUNTIF(OFFSET(INDIRECT(ADDRESS(MIN(K:K),8),1),0,0,ROW(H532)-MIN(K:K)+1),H532)&gt;1,"",MAX(G$1:G531)+1),"")</f>
        <v/>
      </c>
      <c r="H532" s="6" t="s">
        <v>630</v>
      </c>
      <c r="I532" s="7" t="s">
        <v>1342</v>
      </c>
      <c r="J532" s="1" t="str">
        <f>IF(D532=listes!$B$5,ROW(D532),"")</f>
        <v/>
      </c>
      <c r="K532" s="1" t="str">
        <f>IF(AND(D532=listes!$B$5,F532=listes!$C$5),ROW(H532),"")</f>
        <v/>
      </c>
    </row>
    <row r="533" spans="1:11" ht="21.4" customHeight="1" x14ac:dyDescent="0.55000000000000004">
      <c r="A533" s="22">
        <v>426</v>
      </c>
      <c r="B533" s="11" t="s">
        <v>102</v>
      </c>
      <c r="C533" s="4" t="str">
        <f>IF(COUNTIF(D$1:D532,D533)&gt;0,"",MAX(C$1:C532)+1)</f>
        <v/>
      </c>
      <c r="D533" s="6" t="s">
        <v>43</v>
      </c>
      <c r="E533" s="4" t="str">
        <f ca="1">IF(J533&lt;&gt;"",IF(COUNTIF(OFFSET(INDIRECT(ADDRESS(MIN(J:J),6),1),0,0,ROW(F533)-MIN(J:J)+1),F533)&gt;1,"",MAX(E$1:E532)+1),"")</f>
        <v/>
      </c>
      <c r="F533" s="6" t="s">
        <v>86</v>
      </c>
      <c r="G533" s="4" t="str">
        <f ca="1">IF(K533&lt;&gt;"",IF(COUNTIF(OFFSET(INDIRECT(ADDRESS(MIN(K:K),8),1),0,0,ROW(H533)-MIN(K:K)+1),H533)&gt;1,"",MAX(G$1:G532)+1),"")</f>
        <v/>
      </c>
      <c r="H533" s="6" t="s">
        <v>103</v>
      </c>
      <c r="I533" s="7" t="s">
        <v>104</v>
      </c>
      <c r="J533" s="1" t="str">
        <f>IF(D533=listes!$B$5,ROW(D533),"")</f>
        <v/>
      </c>
      <c r="K533" s="1" t="str">
        <f>IF(AND(D533=listes!$B$5,F533=listes!$C$5),ROW(H533),"")</f>
        <v/>
      </c>
    </row>
    <row r="534" spans="1:11" ht="21.4" customHeight="1" x14ac:dyDescent="0.55000000000000004">
      <c r="A534" s="22">
        <v>3503</v>
      </c>
      <c r="B534" s="11" t="s">
        <v>1028</v>
      </c>
      <c r="C534" s="4" t="str">
        <f>IF(COUNTIF(D$1:D533,D534)&gt;0,"",MAX(C$1:C533)+1)</f>
        <v/>
      </c>
      <c r="D534" s="6" t="s">
        <v>43</v>
      </c>
      <c r="E534" s="4" t="str">
        <f ca="1">IF(J534&lt;&gt;"",IF(COUNTIF(OFFSET(INDIRECT(ADDRESS(MIN(J:J),6),1),0,0,ROW(F534)-MIN(J:J)+1),F534)&gt;1,"",MAX(E$1:E533)+1),"")</f>
        <v/>
      </c>
      <c r="F534" s="6" t="s">
        <v>86</v>
      </c>
      <c r="G534" s="4" t="str">
        <f ca="1">IF(K534&lt;&gt;"",IF(COUNTIF(OFFSET(INDIRECT(ADDRESS(MIN(K:K),8),1),0,0,ROW(H534)-MIN(K:K)+1),H534)&gt;1,"",MAX(G$1:G533)+1),"")</f>
        <v/>
      </c>
      <c r="H534" s="6" t="s">
        <v>1029</v>
      </c>
      <c r="I534" s="7" t="s">
        <v>1030</v>
      </c>
      <c r="J534" s="1" t="str">
        <f>IF(D534=listes!$B$5,ROW(D534),"")</f>
        <v/>
      </c>
      <c r="K534" s="1" t="str">
        <f>IF(AND(D534=listes!$B$5,F534=listes!$C$5),ROW(H534),"")</f>
        <v/>
      </c>
    </row>
    <row r="535" spans="1:11" ht="21.4" customHeight="1" x14ac:dyDescent="0.55000000000000004">
      <c r="A535" s="22">
        <v>895</v>
      </c>
      <c r="B535" s="11" t="s">
        <v>1195</v>
      </c>
      <c r="C535" s="4" t="str">
        <f>IF(COUNTIF(D$1:D534,D535)&gt;0,"",MAX(C$1:C534)+1)</f>
        <v/>
      </c>
      <c r="D535" s="6" t="s">
        <v>43</v>
      </c>
      <c r="E535" s="4" t="str">
        <f ca="1">IF(J535&lt;&gt;"",IF(COUNTIF(OFFSET(INDIRECT(ADDRESS(MIN(J:J),6),1),0,0,ROW(F535)-MIN(J:J)+1),F535)&gt;1,"",MAX(E$1:E534)+1),"")</f>
        <v/>
      </c>
      <c r="F535" s="6" t="s">
        <v>86</v>
      </c>
      <c r="G535" s="4" t="str">
        <f ca="1">IF(K535&lt;&gt;"",IF(COUNTIF(OFFSET(INDIRECT(ADDRESS(MIN(K:K),8),1),0,0,ROW(H535)-MIN(K:K)+1),H535)&gt;1,"",MAX(G$1:G534)+1),"")</f>
        <v/>
      </c>
      <c r="H535" s="6" t="s">
        <v>1196</v>
      </c>
      <c r="I535" s="7" t="s">
        <v>1197</v>
      </c>
      <c r="J535" s="1" t="str">
        <f>IF(D535=listes!$B$5,ROW(D535),"")</f>
        <v/>
      </c>
      <c r="K535" s="1" t="str">
        <f>IF(AND(D535=listes!$B$5,F535=listes!$C$5),ROW(H535),"")</f>
        <v/>
      </c>
    </row>
    <row r="536" spans="1:11" ht="21.4" customHeight="1" x14ac:dyDescent="0.55000000000000004">
      <c r="A536" s="22">
        <v>907</v>
      </c>
      <c r="B536" s="11" t="s">
        <v>1221</v>
      </c>
      <c r="C536" s="4" t="str">
        <f>IF(COUNTIF(D$1:D535,D536)&gt;0,"",MAX(C$1:C535)+1)</f>
        <v/>
      </c>
      <c r="D536" s="6" t="s">
        <v>43</v>
      </c>
      <c r="E536" s="4" t="str">
        <f ca="1">IF(J536&lt;&gt;"",IF(COUNTIF(OFFSET(INDIRECT(ADDRESS(MIN(J:J),6),1),0,0,ROW(F536)-MIN(J:J)+1),F536)&gt;1,"",MAX(E$1:E535)+1),"")</f>
        <v/>
      </c>
      <c r="F536" s="6" t="s">
        <v>86</v>
      </c>
      <c r="G536" s="4" t="str">
        <f ca="1">IF(K536&lt;&gt;"",IF(COUNTIF(OFFSET(INDIRECT(ADDRESS(MIN(K:K),8),1),0,0,ROW(H536)-MIN(K:K)+1),H536)&gt;1,"",MAX(G$1:G535)+1),"")</f>
        <v/>
      </c>
      <c r="H536" s="6" t="s">
        <v>1222</v>
      </c>
      <c r="I536" s="7" t="s">
        <v>55</v>
      </c>
      <c r="J536" s="1" t="str">
        <f>IF(D536=listes!$B$5,ROW(D536),"")</f>
        <v/>
      </c>
      <c r="K536" s="1" t="str">
        <f>IF(AND(D536=listes!$B$5,F536=listes!$C$5),ROW(H536),"")</f>
        <v/>
      </c>
    </row>
    <row r="537" spans="1:11" ht="21.4" customHeight="1" x14ac:dyDescent="0.55000000000000004">
      <c r="A537" s="22">
        <v>857</v>
      </c>
      <c r="B537" s="11" t="s">
        <v>921</v>
      </c>
      <c r="C537" s="4" t="str">
        <f>IF(COUNTIF(D$1:D536,D537)&gt;0,"",MAX(C$1:C536)+1)</f>
        <v/>
      </c>
      <c r="D537" s="6" t="s">
        <v>43</v>
      </c>
      <c r="E537" s="4" t="str">
        <f ca="1">IF(J537&lt;&gt;"",IF(COUNTIF(OFFSET(INDIRECT(ADDRESS(MIN(J:J),6),1),0,0,ROW(F537)-MIN(J:J)+1),F537)&gt;1,"",MAX(E$1:E536)+1),"")</f>
        <v/>
      </c>
      <c r="F537" s="6" t="s">
        <v>86</v>
      </c>
      <c r="G537" s="4" t="str">
        <f ca="1">IF(K537&lt;&gt;"",IF(COUNTIF(OFFSET(INDIRECT(ADDRESS(MIN(K:K),8),1),0,0,ROW(H537)-MIN(K:K)+1),H537)&gt;1,"",MAX(G$1:G536)+1),"")</f>
        <v/>
      </c>
      <c r="H537" s="6" t="s">
        <v>922</v>
      </c>
      <c r="I537" s="7" t="s">
        <v>923</v>
      </c>
      <c r="J537" s="1" t="str">
        <f>IF(D537=listes!$B$5,ROW(D537),"")</f>
        <v/>
      </c>
      <c r="K537" s="1" t="str">
        <f>IF(AND(D537=listes!$B$5,F537=listes!$C$5),ROW(H537),"")</f>
        <v/>
      </c>
    </row>
    <row r="538" spans="1:11" ht="21.4" customHeight="1" x14ac:dyDescent="0.55000000000000004">
      <c r="A538" s="22">
        <v>934</v>
      </c>
      <c r="B538" s="11" t="s">
        <v>1326</v>
      </c>
      <c r="C538" s="4" t="str">
        <f>IF(COUNTIF(D$1:D537,D538)&gt;0,"",MAX(C$1:C537)+1)</f>
        <v/>
      </c>
      <c r="D538" s="6" t="s">
        <v>43</v>
      </c>
      <c r="E538" s="4" t="str">
        <f ca="1">IF(J538&lt;&gt;"",IF(COUNTIF(OFFSET(INDIRECT(ADDRESS(MIN(J:J),6),1),0,0,ROW(F538)-MIN(J:J)+1),F538)&gt;1,"",MAX(E$1:E537)+1),"")</f>
        <v/>
      </c>
      <c r="F538" s="6" t="s">
        <v>86</v>
      </c>
      <c r="G538" s="4" t="str">
        <f ca="1">IF(K538&lt;&gt;"",IF(COUNTIF(OFFSET(INDIRECT(ADDRESS(MIN(K:K),8),1),0,0,ROW(H538)-MIN(K:K)+1),H538)&gt;1,"",MAX(G$1:G537)+1),"")</f>
        <v/>
      </c>
      <c r="H538" s="6" t="s">
        <v>922</v>
      </c>
      <c r="I538" s="7" t="s">
        <v>1327</v>
      </c>
      <c r="J538" s="1" t="str">
        <f>IF(D538=listes!$B$5,ROW(D538),"")</f>
        <v/>
      </c>
      <c r="K538" s="1" t="str">
        <f>IF(AND(D538=listes!$B$5,F538=listes!$C$5),ROW(H538),"")</f>
        <v/>
      </c>
    </row>
    <row r="539" spans="1:11" ht="21.4" customHeight="1" x14ac:dyDescent="0.55000000000000004">
      <c r="A539" s="22">
        <v>915</v>
      </c>
      <c r="B539" s="11" t="s">
        <v>851</v>
      </c>
      <c r="C539" s="4">
        <f>IF(COUNTIF(D$1:D538,D539)&gt;0,"",MAX(C$1:C538)+1)</f>
        <v>11</v>
      </c>
      <c r="D539" s="6" t="s">
        <v>973</v>
      </c>
      <c r="E539" s="4" t="str">
        <f ca="1">IF(J539&lt;&gt;"",IF(COUNTIF(OFFSET(INDIRECT(ADDRESS(MIN(J:J),6),1),0,0,ROW(F539)-MIN(J:J)+1),F539)&gt;1,"",MAX(E$1:E538)+1),"")</f>
        <v/>
      </c>
      <c r="F539" s="6" t="s">
        <v>24</v>
      </c>
      <c r="G539" s="4" t="str">
        <f ca="1">IF(K539&lt;&gt;"",IF(COUNTIF(OFFSET(INDIRECT(ADDRESS(MIN(K:K),8),1),0,0,ROW(H539)-MIN(K:K)+1),H539)&gt;1,"",MAX(G$1:G538)+1),"")</f>
        <v/>
      </c>
      <c r="H539" s="6" t="s">
        <v>1278</v>
      </c>
      <c r="I539" s="7" t="s">
        <v>1279</v>
      </c>
      <c r="J539" s="1" t="str">
        <f>IF(D539=listes!$B$5,ROW(D539),"")</f>
        <v/>
      </c>
      <c r="K539" s="1" t="str">
        <f>IF(AND(D539=listes!$B$5,F539=listes!$C$5),ROW(H539),"")</f>
        <v/>
      </c>
    </row>
    <row r="540" spans="1:11" ht="21.4" customHeight="1" x14ac:dyDescent="0.55000000000000004">
      <c r="A540" s="22">
        <v>922</v>
      </c>
      <c r="B540" s="11" t="s">
        <v>1298</v>
      </c>
      <c r="C540" s="4" t="str">
        <f>IF(COUNTIF(D$1:D539,D540)&gt;0,"",MAX(C$1:C539)+1)</f>
        <v/>
      </c>
      <c r="D540" s="6" t="s">
        <v>973</v>
      </c>
      <c r="E540" s="4" t="str">
        <f ca="1">IF(J540&lt;&gt;"",IF(COUNTIF(OFFSET(INDIRECT(ADDRESS(MIN(J:J),6),1),0,0,ROW(F540)-MIN(J:J)+1),F540)&gt;1,"",MAX(E$1:E539)+1),"")</f>
        <v/>
      </c>
      <c r="F540" s="6" t="s">
        <v>24</v>
      </c>
      <c r="G540" s="4" t="str">
        <f ca="1">IF(K540&lt;&gt;"",IF(COUNTIF(OFFSET(INDIRECT(ADDRESS(MIN(K:K),8),1),0,0,ROW(H540)-MIN(K:K)+1),H540)&gt;1,"",MAX(G$1:G539)+1),"")</f>
        <v/>
      </c>
      <c r="H540" s="6" t="s">
        <v>1299</v>
      </c>
      <c r="I540" s="7" t="s">
        <v>1300</v>
      </c>
      <c r="J540" s="1" t="str">
        <f>IF(D540=listes!$B$5,ROW(D540),"")</f>
        <v/>
      </c>
      <c r="K540" s="1" t="str">
        <f>IF(AND(D540=listes!$B$5,F540=listes!$C$5),ROW(H540),"")</f>
        <v/>
      </c>
    </row>
    <row r="541" spans="1:11" ht="21.4" customHeight="1" x14ac:dyDescent="0.55000000000000004">
      <c r="A541" s="22">
        <v>931</v>
      </c>
      <c r="B541" s="11" t="s">
        <v>793</v>
      </c>
      <c r="C541" s="4" t="str">
        <f>IF(COUNTIF(D$1:D540,D541)&gt;0,"",MAX(C$1:C540)+1)</f>
        <v/>
      </c>
      <c r="D541" s="6" t="s">
        <v>973</v>
      </c>
      <c r="E541" s="4" t="str">
        <f ca="1">IF(J541&lt;&gt;"",IF(COUNTIF(OFFSET(INDIRECT(ADDRESS(MIN(J:J),6),1),0,0,ROW(F541)-MIN(J:J)+1),F541)&gt;1,"",MAX(E$1:E540)+1),"")</f>
        <v/>
      </c>
      <c r="F541" s="6" t="s">
        <v>24</v>
      </c>
      <c r="G541" s="4" t="str">
        <f ca="1">IF(K541&lt;&gt;"",IF(COUNTIF(OFFSET(INDIRECT(ADDRESS(MIN(K:K),8),1),0,0,ROW(H541)-MIN(K:K)+1),H541)&gt;1,"",MAX(G$1:G540)+1),"")</f>
        <v/>
      </c>
      <c r="H541" s="6" t="s">
        <v>977</v>
      </c>
      <c r="I541" s="7" t="s">
        <v>1321</v>
      </c>
      <c r="J541" s="1" t="str">
        <f>IF(D541=listes!$B$5,ROW(D541),"")</f>
        <v/>
      </c>
      <c r="K541" s="1" t="str">
        <f>IF(AND(D541=listes!$B$5,F541=listes!$C$5),ROW(H541),"")</f>
        <v/>
      </c>
    </row>
    <row r="542" spans="1:11" ht="21.4" customHeight="1" x14ac:dyDescent="0.55000000000000004">
      <c r="A542" s="22">
        <v>939</v>
      </c>
      <c r="B542" s="11" t="s">
        <v>1335</v>
      </c>
      <c r="C542" s="4" t="str">
        <f>IF(COUNTIF(D$1:D541,D542)&gt;0,"",MAX(C$1:C541)+1)</f>
        <v/>
      </c>
      <c r="D542" s="6" t="s">
        <v>973</v>
      </c>
      <c r="E542" s="4" t="str">
        <f ca="1">IF(J542&lt;&gt;"",IF(COUNTIF(OFFSET(INDIRECT(ADDRESS(MIN(J:J),6),1),0,0,ROW(F542)-MIN(J:J)+1),F542)&gt;1,"",MAX(E$1:E541)+1),"")</f>
        <v/>
      </c>
      <c r="F542" s="6" t="s">
        <v>24</v>
      </c>
      <c r="G542" s="4" t="str">
        <f ca="1">IF(K542&lt;&gt;"",IF(COUNTIF(OFFSET(INDIRECT(ADDRESS(MIN(K:K),8),1),0,0,ROW(H542)-MIN(K:K)+1),H542)&gt;1,"",MAX(G$1:G541)+1),"")</f>
        <v/>
      </c>
      <c r="H542" s="6" t="s">
        <v>977</v>
      </c>
      <c r="I542" s="7" t="s">
        <v>1336</v>
      </c>
      <c r="J542" s="1" t="str">
        <f>IF(D542=listes!$B$5,ROW(D542),"")</f>
        <v/>
      </c>
      <c r="K542" s="1" t="str">
        <f>IF(AND(D542=listes!$B$5,F542=listes!$C$5),ROW(H542),"")</f>
        <v/>
      </c>
    </row>
    <row r="543" spans="1:11" ht="21.4" customHeight="1" x14ac:dyDescent="0.55000000000000004">
      <c r="A543" s="22">
        <v>940</v>
      </c>
      <c r="B543" s="11" t="s">
        <v>1337</v>
      </c>
      <c r="C543" s="4" t="str">
        <f>IF(COUNTIF(D$1:D542,D543)&gt;0,"",MAX(C$1:C542)+1)</f>
        <v/>
      </c>
      <c r="D543" s="6" t="s">
        <v>973</v>
      </c>
      <c r="E543" s="4" t="str">
        <f ca="1">IF(J543&lt;&gt;"",IF(COUNTIF(OFFSET(INDIRECT(ADDRESS(MIN(J:J),6),1),0,0,ROW(F543)-MIN(J:J)+1),F543)&gt;1,"",MAX(E$1:E542)+1),"")</f>
        <v/>
      </c>
      <c r="F543" s="6" t="s">
        <v>24</v>
      </c>
      <c r="G543" s="4" t="str">
        <f ca="1">IF(K543&lt;&gt;"",IF(COUNTIF(OFFSET(INDIRECT(ADDRESS(MIN(K:K),8),1),0,0,ROW(H543)-MIN(K:K)+1),H543)&gt;1,"",MAX(G$1:G542)+1),"")</f>
        <v/>
      </c>
      <c r="H543" s="6" t="s">
        <v>977</v>
      </c>
      <c r="I543" s="7" t="s">
        <v>1338</v>
      </c>
      <c r="J543" s="1" t="str">
        <f>IF(D543=listes!$B$5,ROW(D543),"")</f>
        <v/>
      </c>
      <c r="K543" s="1" t="str">
        <f>IF(AND(D543=listes!$B$5,F543=listes!$C$5),ROW(H543),"")</f>
        <v/>
      </c>
    </row>
    <row r="544" spans="1:11" ht="21.4" customHeight="1" x14ac:dyDescent="0.55000000000000004">
      <c r="A544" s="22">
        <v>941</v>
      </c>
      <c r="B544" s="11" t="s">
        <v>1339</v>
      </c>
      <c r="C544" s="4" t="str">
        <f>IF(COUNTIF(D$1:D543,D544)&gt;0,"",MAX(C$1:C543)+1)</f>
        <v/>
      </c>
      <c r="D544" s="6" t="s">
        <v>973</v>
      </c>
      <c r="E544" s="4" t="str">
        <f ca="1">IF(J544&lt;&gt;"",IF(COUNTIF(OFFSET(INDIRECT(ADDRESS(MIN(J:J),6),1),0,0,ROW(F544)-MIN(J:J)+1),F544)&gt;1,"",MAX(E$1:E543)+1),"")</f>
        <v/>
      </c>
      <c r="F544" s="6" t="s">
        <v>24</v>
      </c>
      <c r="G544" s="4" t="str">
        <f ca="1">IF(K544&lt;&gt;"",IF(COUNTIF(OFFSET(INDIRECT(ADDRESS(MIN(K:K),8),1),0,0,ROW(H544)-MIN(K:K)+1),H544)&gt;1,"",MAX(G$1:G543)+1),"")</f>
        <v/>
      </c>
      <c r="H544" s="6" t="s">
        <v>977</v>
      </c>
      <c r="I544" s="7" t="s">
        <v>1340</v>
      </c>
      <c r="J544" s="1" t="str">
        <f>IF(D544=listes!$B$5,ROW(D544),"")</f>
        <v/>
      </c>
      <c r="K544" s="1" t="str">
        <f>IF(AND(D544=listes!$B$5,F544=listes!$C$5),ROW(H544),"")</f>
        <v/>
      </c>
    </row>
    <row r="545" spans="1:11" ht="21.4" customHeight="1" x14ac:dyDescent="0.55000000000000004">
      <c r="A545" s="22">
        <v>943</v>
      </c>
      <c r="B545" s="11" t="s">
        <v>1343</v>
      </c>
      <c r="C545" s="4" t="str">
        <f>IF(COUNTIF(D$1:D544,D545)&gt;0,"",MAX(C$1:C544)+1)</f>
        <v/>
      </c>
      <c r="D545" s="6" t="s">
        <v>973</v>
      </c>
      <c r="E545" s="4" t="str">
        <f ca="1">IF(J545&lt;&gt;"",IF(COUNTIF(OFFSET(INDIRECT(ADDRESS(MIN(J:J),6),1),0,0,ROW(F545)-MIN(J:J)+1),F545)&gt;1,"",MAX(E$1:E544)+1),"")</f>
        <v/>
      </c>
      <c r="F545" s="6" t="s">
        <v>24</v>
      </c>
      <c r="G545" s="4" t="str">
        <f ca="1">IF(K545&lt;&gt;"",IF(COUNTIF(OFFSET(INDIRECT(ADDRESS(MIN(K:K),8),1),0,0,ROW(H545)-MIN(K:K)+1),H545)&gt;1,"",MAX(G$1:G544)+1),"")</f>
        <v/>
      </c>
      <c r="H545" s="6" t="s">
        <v>1344</v>
      </c>
      <c r="I545" s="7" t="s">
        <v>1345</v>
      </c>
      <c r="J545" s="1" t="str">
        <f>IF(D545=listes!$B$5,ROW(D545),"")</f>
        <v/>
      </c>
      <c r="K545" s="1" t="str">
        <f>IF(AND(D545=listes!$B$5,F545=listes!$C$5),ROW(H545),"")</f>
        <v/>
      </c>
    </row>
    <row r="546" spans="1:11" ht="21.4" customHeight="1" x14ac:dyDescent="0.55000000000000004">
      <c r="A546" s="22">
        <v>914</v>
      </c>
      <c r="B546" s="11" t="s">
        <v>1275</v>
      </c>
      <c r="C546" s="4" t="str">
        <f>IF(COUNTIF(D$1:D545,D546)&gt;0,"",MAX(C$1:C545)+1)</f>
        <v/>
      </c>
      <c r="D546" s="6" t="s">
        <v>973</v>
      </c>
      <c r="E546" s="4" t="str">
        <f ca="1">IF(J546&lt;&gt;"",IF(COUNTIF(OFFSET(INDIRECT(ADDRESS(MIN(J:J),6),1),0,0,ROW(F546)-MIN(J:J)+1),F546)&gt;1,"",MAX(E$1:E545)+1),"")</f>
        <v/>
      </c>
      <c r="F546" s="6" t="s">
        <v>20</v>
      </c>
      <c r="G546" s="4" t="str">
        <f ca="1">IF(K546&lt;&gt;"",IF(COUNTIF(OFFSET(INDIRECT(ADDRESS(MIN(K:K),8),1),0,0,ROW(H546)-MIN(K:K)+1),H546)&gt;1,"",MAX(G$1:G545)+1),"")</f>
        <v/>
      </c>
      <c r="H546" s="6" t="s">
        <v>1276</v>
      </c>
      <c r="I546" s="7" t="s">
        <v>1277</v>
      </c>
      <c r="J546" s="1" t="str">
        <f>IF(D546=listes!$B$5,ROW(D546),"")</f>
        <v/>
      </c>
      <c r="K546" s="1" t="str">
        <f>IF(AND(D546=listes!$B$5,F546=listes!$C$5),ROW(H546),"")</f>
        <v/>
      </c>
    </row>
    <row r="547" spans="1:11" ht="21.4" customHeight="1" x14ac:dyDescent="0.55000000000000004">
      <c r="A547" s="22">
        <v>923</v>
      </c>
      <c r="B547" s="11" t="s">
        <v>1301</v>
      </c>
      <c r="C547" s="4" t="str">
        <f>IF(COUNTIF(D$1:D546,D547)&gt;0,"",MAX(C$1:C546)+1)</f>
        <v/>
      </c>
      <c r="D547" s="6" t="s">
        <v>973</v>
      </c>
      <c r="E547" s="4" t="str">
        <f ca="1">IF(J547&lt;&gt;"",IF(COUNTIF(OFFSET(INDIRECT(ADDRESS(MIN(J:J),6),1),0,0,ROW(F547)-MIN(J:J)+1),F547)&gt;1,"",MAX(E$1:E546)+1),"")</f>
        <v/>
      </c>
      <c r="F547" s="6" t="s">
        <v>20</v>
      </c>
      <c r="G547" s="4" t="str">
        <f ca="1">IF(K547&lt;&gt;"",IF(COUNTIF(OFFSET(INDIRECT(ADDRESS(MIN(K:K),8),1),0,0,ROW(H547)-MIN(K:K)+1),H547)&gt;1,"",MAX(G$1:G546)+1),"")</f>
        <v/>
      </c>
      <c r="H547" s="6" t="s">
        <v>1299</v>
      </c>
      <c r="I547" s="7" t="s">
        <v>1302</v>
      </c>
      <c r="J547" s="1" t="str">
        <f>IF(D547=listes!$B$5,ROW(D547),"")</f>
        <v/>
      </c>
      <c r="K547" s="1" t="str">
        <f>IF(AND(D547=listes!$B$5,F547=listes!$C$5),ROW(H547),"")</f>
        <v/>
      </c>
    </row>
    <row r="548" spans="1:11" ht="21.4" customHeight="1" x14ac:dyDescent="0.55000000000000004">
      <c r="A548" s="22">
        <v>924</v>
      </c>
      <c r="B548" s="11" t="s">
        <v>1303</v>
      </c>
      <c r="C548" s="4" t="str">
        <f>IF(COUNTIF(D$1:D547,D548)&gt;0,"",MAX(C$1:C547)+1)</f>
        <v/>
      </c>
      <c r="D548" s="6" t="s">
        <v>973</v>
      </c>
      <c r="E548" s="4" t="str">
        <f ca="1">IF(J548&lt;&gt;"",IF(COUNTIF(OFFSET(INDIRECT(ADDRESS(MIN(J:J),6),1),0,0,ROW(F548)-MIN(J:J)+1),F548)&gt;1,"",MAX(E$1:E547)+1),"")</f>
        <v/>
      </c>
      <c r="F548" s="6" t="s">
        <v>20</v>
      </c>
      <c r="G548" s="4" t="str">
        <f ca="1">IF(K548&lt;&gt;"",IF(COUNTIF(OFFSET(INDIRECT(ADDRESS(MIN(K:K),8),1),0,0,ROW(H548)-MIN(K:K)+1),H548)&gt;1,"",MAX(G$1:G547)+1),"")</f>
        <v/>
      </c>
      <c r="H548" s="6" t="s">
        <v>1304</v>
      </c>
      <c r="I548" s="7" t="s">
        <v>1305</v>
      </c>
      <c r="J548" s="1" t="str">
        <f>IF(D548=listes!$B$5,ROW(D548),"")</f>
        <v/>
      </c>
      <c r="K548" s="1" t="str">
        <f>IF(AND(D548=listes!$B$5,F548=listes!$C$5),ROW(H548),"")</f>
        <v/>
      </c>
    </row>
    <row r="549" spans="1:11" ht="21.4" customHeight="1" x14ac:dyDescent="0.55000000000000004">
      <c r="A549" s="22">
        <v>925</v>
      </c>
      <c r="B549" s="11" t="s">
        <v>1306</v>
      </c>
      <c r="C549" s="4" t="str">
        <f>IF(COUNTIF(D$1:D548,D549)&gt;0,"",MAX(C$1:C548)+1)</f>
        <v/>
      </c>
      <c r="D549" s="6" t="s">
        <v>973</v>
      </c>
      <c r="E549" s="4" t="str">
        <f ca="1">IF(J549&lt;&gt;"",IF(COUNTIF(OFFSET(INDIRECT(ADDRESS(MIN(J:J),6),1),0,0,ROW(F549)-MIN(J:J)+1),F549)&gt;1,"",MAX(E$1:E548)+1),"")</f>
        <v/>
      </c>
      <c r="F549" s="6" t="s">
        <v>20</v>
      </c>
      <c r="G549" s="4" t="str">
        <f ca="1">IF(K549&lt;&gt;"",IF(COUNTIF(OFFSET(INDIRECT(ADDRESS(MIN(K:K),8),1),0,0,ROW(H549)-MIN(K:K)+1),H549)&gt;1,"",MAX(G$1:G548)+1),"")</f>
        <v/>
      </c>
      <c r="H549" s="6" t="s">
        <v>1307</v>
      </c>
      <c r="I549" s="7" t="s">
        <v>1308</v>
      </c>
      <c r="J549" s="1" t="str">
        <f>IF(D549=listes!$B$5,ROW(D549),"")</f>
        <v/>
      </c>
      <c r="K549" s="1" t="str">
        <f>IF(AND(D549=listes!$B$5,F549=listes!$C$5),ROW(H549),"")</f>
        <v/>
      </c>
    </row>
    <row r="550" spans="1:11" ht="21.4" customHeight="1" x14ac:dyDescent="0.55000000000000004">
      <c r="A550" s="22">
        <v>926</v>
      </c>
      <c r="B550" s="11" t="s">
        <v>1309</v>
      </c>
      <c r="C550" s="4" t="str">
        <f>IF(COUNTIF(D$1:D549,D550)&gt;0,"",MAX(C$1:C549)+1)</f>
        <v/>
      </c>
      <c r="D550" s="6" t="s">
        <v>973</v>
      </c>
      <c r="E550" s="4" t="str">
        <f ca="1">IF(J550&lt;&gt;"",IF(COUNTIF(OFFSET(INDIRECT(ADDRESS(MIN(J:J),6),1),0,0,ROW(F550)-MIN(J:J)+1),F550)&gt;1,"",MAX(E$1:E549)+1),"")</f>
        <v/>
      </c>
      <c r="F550" s="6" t="s">
        <v>20</v>
      </c>
      <c r="G550" s="4" t="str">
        <f ca="1">IF(K550&lt;&gt;"",IF(COUNTIF(OFFSET(INDIRECT(ADDRESS(MIN(K:K),8),1),0,0,ROW(H550)-MIN(K:K)+1),H550)&gt;1,"",MAX(G$1:G549)+1),"")</f>
        <v/>
      </c>
      <c r="H550" s="6" t="s">
        <v>1310</v>
      </c>
      <c r="I550" s="7" t="s">
        <v>1311</v>
      </c>
      <c r="J550" s="1" t="str">
        <f>IF(D550=listes!$B$5,ROW(D550),"")</f>
        <v/>
      </c>
      <c r="K550" s="1" t="str">
        <f>IF(AND(D550=listes!$B$5,F550=listes!$C$5),ROW(H550),"")</f>
        <v/>
      </c>
    </row>
    <row r="551" spans="1:11" ht="21.4" customHeight="1" x14ac:dyDescent="0.55000000000000004">
      <c r="A551" s="22">
        <v>927</v>
      </c>
      <c r="B551" s="11" t="s">
        <v>1312</v>
      </c>
      <c r="C551" s="4" t="str">
        <f>IF(COUNTIF(D$1:D550,D551)&gt;0,"",MAX(C$1:C550)+1)</f>
        <v/>
      </c>
      <c r="D551" s="6" t="s">
        <v>973</v>
      </c>
      <c r="E551" s="4" t="str">
        <f ca="1">IF(J551&lt;&gt;"",IF(COUNTIF(OFFSET(INDIRECT(ADDRESS(MIN(J:J),6),1),0,0,ROW(F551)-MIN(J:J)+1),F551)&gt;1,"",MAX(E$1:E550)+1),"")</f>
        <v/>
      </c>
      <c r="F551" s="6" t="s">
        <v>20</v>
      </c>
      <c r="G551" s="4" t="str">
        <f ca="1">IF(K551&lt;&gt;"",IF(COUNTIF(OFFSET(INDIRECT(ADDRESS(MIN(K:K),8),1),0,0,ROW(H551)-MIN(K:K)+1),H551)&gt;1,"",MAX(G$1:G550)+1),"")</f>
        <v/>
      </c>
      <c r="H551" s="6" t="s">
        <v>1310</v>
      </c>
      <c r="I551" s="7" t="s">
        <v>1313</v>
      </c>
      <c r="J551" s="1" t="str">
        <f>IF(D551=listes!$B$5,ROW(D551),"")</f>
        <v/>
      </c>
      <c r="K551" s="1" t="str">
        <f>IF(AND(D551=listes!$B$5,F551=listes!$C$5),ROW(H551),"")</f>
        <v/>
      </c>
    </row>
    <row r="552" spans="1:11" ht="21.4" customHeight="1" x14ac:dyDescent="0.55000000000000004">
      <c r="A552" s="22">
        <v>928</v>
      </c>
      <c r="B552" s="11" t="s">
        <v>1303</v>
      </c>
      <c r="C552" s="4" t="str">
        <f>IF(COUNTIF(D$1:D551,D552)&gt;0,"",MAX(C$1:C551)+1)</f>
        <v/>
      </c>
      <c r="D552" s="6" t="s">
        <v>973</v>
      </c>
      <c r="E552" s="4" t="str">
        <f ca="1">IF(J552&lt;&gt;"",IF(COUNTIF(OFFSET(INDIRECT(ADDRESS(MIN(J:J),6),1),0,0,ROW(F552)-MIN(J:J)+1),F552)&gt;1,"",MAX(E$1:E551)+1),"")</f>
        <v/>
      </c>
      <c r="F552" s="6" t="s">
        <v>20</v>
      </c>
      <c r="G552" s="4" t="str">
        <f ca="1">IF(K552&lt;&gt;"",IF(COUNTIF(OFFSET(INDIRECT(ADDRESS(MIN(K:K),8),1),0,0,ROW(H552)-MIN(K:K)+1),H552)&gt;1,"",MAX(G$1:G551)+1),"")</f>
        <v/>
      </c>
      <c r="H552" s="6" t="s">
        <v>1310</v>
      </c>
      <c r="I552" s="7" t="s">
        <v>1314</v>
      </c>
      <c r="J552" s="1" t="str">
        <f>IF(D552=listes!$B$5,ROW(D552),"")</f>
        <v/>
      </c>
      <c r="K552" s="1" t="str">
        <f>IF(AND(D552=listes!$B$5,F552=listes!$C$5),ROW(H552),"")</f>
        <v/>
      </c>
    </row>
    <row r="553" spans="1:11" ht="21.4" customHeight="1" x14ac:dyDescent="0.55000000000000004">
      <c r="A553" s="22">
        <v>932</v>
      </c>
      <c r="B553" s="11" t="s">
        <v>1322</v>
      </c>
      <c r="C553" s="4" t="str">
        <f>IF(COUNTIF(D$1:D552,D553)&gt;0,"",MAX(C$1:C552)+1)</f>
        <v/>
      </c>
      <c r="D553" s="6" t="s">
        <v>973</v>
      </c>
      <c r="E553" s="4" t="str">
        <f ca="1">IF(J553&lt;&gt;"",IF(COUNTIF(OFFSET(INDIRECT(ADDRESS(MIN(J:J),6),1),0,0,ROW(F553)-MIN(J:J)+1),F553)&gt;1,"",MAX(E$1:E552)+1),"")</f>
        <v/>
      </c>
      <c r="F553" s="6" t="s">
        <v>20</v>
      </c>
      <c r="G553" s="4" t="str">
        <f ca="1">IF(K553&lt;&gt;"",IF(COUNTIF(OFFSET(INDIRECT(ADDRESS(MIN(K:K),8),1),0,0,ROW(H553)-MIN(K:K)+1),H553)&gt;1,"",MAX(G$1:G552)+1),"")</f>
        <v/>
      </c>
      <c r="H553" s="6" t="s">
        <v>977</v>
      </c>
      <c r="I553" s="7" t="s">
        <v>1323</v>
      </c>
      <c r="J553" s="1" t="str">
        <f>IF(D553=listes!$B$5,ROW(D553),"")</f>
        <v/>
      </c>
      <c r="K553" s="1" t="str">
        <f>IF(AND(D553=listes!$B$5,F553=listes!$C$5),ROW(H553),"")</f>
        <v/>
      </c>
    </row>
    <row r="554" spans="1:11" ht="21.4" customHeight="1" x14ac:dyDescent="0.55000000000000004">
      <c r="A554" s="22">
        <v>936</v>
      </c>
      <c r="B554" s="11" t="s">
        <v>1328</v>
      </c>
      <c r="C554" s="4" t="str">
        <f>IF(COUNTIF(D$1:D553,D554)&gt;0,"",MAX(C$1:C553)+1)</f>
        <v/>
      </c>
      <c r="D554" s="6" t="s">
        <v>973</v>
      </c>
      <c r="E554" s="4" t="str">
        <f ca="1">IF(J554&lt;&gt;"",IF(COUNTIF(OFFSET(INDIRECT(ADDRESS(MIN(J:J),6),1),0,0,ROW(F554)-MIN(J:J)+1),F554)&gt;1,"",MAX(E$1:E553)+1),"")</f>
        <v/>
      </c>
      <c r="F554" s="6" t="s">
        <v>20</v>
      </c>
      <c r="G554" s="4" t="str">
        <f ca="1">IF(K554&lt;&gt;"",IF(COUNTIF(OFFSET(INDIRECT(ADDRESS(MIN(K:K),8),1),0,0,ROW(H554)-MIN(K:K)+1),H554)&gt;1,"",MAX(G$1:G553)+1),"")</f>
        <v/>
      </c>
      <c r="H554" s="6" t="s">
        <v>977</v>
      </c>
      <c r="I554" s="7" t="s">
        <v>1329</v>
      </c>
      <c r="J554" s="1" t="str">
        <f>IF(D554=listes!$B$5,ROW(D554),"")</f>
        <v/>
      </c>
      <c r="K554" s="1" t="str">
        <f>IF(AND(D554=listes!$B$5,F554=listes!$C$5),ROW(H554),"")</f>
        <v/>
      </c>
    </row>
    <row r="555" spans="1:11" ht="21.4" customHeight="1" x14ac:dyDescent="0.55000000000000004">
      <c r="A555" s="22">
        <v>937</v>
      </c>
      <c r="B555" s="11" t="s">
        <v>1330</v>
      </c>
      <c r="C555" s="4" t="str">
        <f>IF(COUNTIF(D$1:D554,D555)&gt;0,"",MAX(C$1:C554)+1)</f>
        <v/>
      </c>
      <c r="D555" s="6" t="s">
        <v>973</v>
      </c>
      <c r="E555" s="4" t="str">
        <f ca="1">IF(J555&lt;&gt;"",IF(COUNTIF(OFFSET(INDIRECT(ADDRESS(MIN(J:J),6),1),0,0,ROW(F555)-MIN(J:J)+1),F555)&gt;1,"",MAX(E$1:E554)+1),"")</f>
        <v/>
      </c>
      <c r="F555" s="6" t="s">
        <v>20</v>
      </c>
      <c r="G555" s="4" t="str">
        <f ca="1">IF(K555&lt;&gt;"",IF(COUNTIF(OFFSET(INDIRECT(ADDRESS(MIN(K:K),8),1),0,0,ROW(H555)-MIN(K:K)+1),H555)&gt;1,"",MAX(G$1:G554)+1),"")</f>
        <v/>
      </c>
      <c r="H555" s="6" t="s">
        <v>977</v>
      </c>
      <c r="I555" s="7" t="s">
        <v>1331</v>
      </c>
      <c r="J555" s="1" t="str">
        <f>IF(D555=listes!$B$5,ROW(D555),"")</f>
        <v/>
      </c>
      <c r="K555" s="1" t="str">
        <f>IF(AND(D555=listes!$B$5,F555=listes!$C$5),ROW(H555),"")</f>
        <v/>
      </c>
    </row>
    <row r="556" spans="1:11" ht="21.4" customHeight="1" x14ac:dyDescent="0.55000000000000004">
      <c r="A556" s="22">
        <v>930</v>
      </c>
      <c r="B556" s="11" t="s">
        <v>1318</v>
      </c>
      <c r="C556" s="4" t="str">
        <f>IF(COUNTIF(D$1:D555,D556)&gt;0,"",MAX(C$1:C555)+1)</f>
        <v/>
      </c>
      <c r="D556" s="6" t="s">
        <v>973</v>
      </c>
      <c r="E556" s="4" t="str">
        <f ca="1">IF(J556&lt;&gt;"",IF(COUNTIF(OFFSET(INDIRECT(ADDRESS(MIN(J:J),6),1),0,0,ROW(F556)-MIN(J:J)+1),F556)&gt;1,"",MAX(E$1:E555)+1),"")</f>
        <v/>
      </c>
      <c r="F556" s="6" t="s">
        <v>20</v>
      </c>
      <c r="G556" s="4" t="str">
        <f ca="1">IF(K556&lt;&gt;"",IF(COUNTIF(OFFSET(INDIRECT(ADDRESS(MIN(K:K),8),1),0,0,ROW(H556)-MIN(K:K)+1),H556)&gt;1,"",MAX(G$1:G555)+1),"")</f>
        <v/>
      </c>
      <c r="H556" s="6" t="s">
        <v>1319</v>
      </c>
      <c r="I556" s="7" t="s">
        <v>1320</v>
      </c>
      <c r="J556" s="1" t="str">
        <f>IF(D556=listes!$B$5,ROW(D556),"")</f>
        <v/>
      </c>
      <c r="K556" s="1" t="str">
        <f>IF(AND(D556=listes!$B$5,F556=listes!$C$5),ROW(H556),"")</f>
        <v/>
      </c>
    </row>
    <row r="557" spans="1:11" ht="21.4" customHeight="1" x14ac:dyDescent="0.55000000000000004">
      <c r="A557" s="22">
        <v>1106</v>
      </c>
      <c r="B557" s="11" t="s">
        <v>1698</v>
      </c>
      <c r="C557" s="4" t="str">
        <f>IF(COUNTIF(D$1:D556,D557)&gt;0,"",MAX(C$1:C556)+1)</f>
        <v/>
      </c>
      <c r="D557" s="6" t="s">
        <v>973</v>
      </c>
      <c r="E557" s="4" t="str">
        <f ca="1">IF(J557&lt;&gt;"",IF(COUNTIF(OFFSET(INDIRECT(ADDRESS(MIN(J:J),6),1),0,0,ROW(F557)-MIN(J:J)+1),F557)&gt;1,"",MAX(E$1:E556)+1),"")</f>
        <v/>
      </c>
      <c r="F557" s="6" t="s">
        <v>93</v>
      </c>
      <c r="G557" s="4" t="str">
        <f ca="1">IF(K557&lt;&gt;"",IF(COUNTIF(OFFSET(INDIRECT(ADDRESS(MIN(K:K),8),1),0,0,ROW(H557)-MIN(K:K)+1),H557)&gt;1,"",MAX(G$1:G556)+1),"")</f>
        <v/>
      </c>
      <c r="H557" s="6" t="s">
        <v>1276</v>
      </c>
      <c r="I557" s="7" t="s">
        <v>1699</v>
      </c>
      <c r="J557" s="1" t="str">
        <f>IF(D557=listes!$B$5,ROW(D557),"")</f>
        <v/>
      </c>
      <c r="K557" s="1" t="str">
        <f>IF(AND(D557=listes!$B$5,F557=listes!$C$5),ROW(H557),"")</f>
        <v/>
      </c>
    </row>
    <row r="558" spans="1:11" ht="21.4" customHeight="1" x14ac:dyDescent="0.55000000000000004">
      <c r="A558" s="22">
        <v>1107</v>
      </c>
      <c r="B558" s="11" t="s">
        <v>1700</v>
      </c>
      <c r="C558" s="4" t="str">
        <f>IF(COUNTIF(D$1:D557,D558)&gt;0,"",MAX(C$1:C557)+1)</f>
        <v/>
      </c>
      <c r="D558" s="6" t="s">
        <v>973</v>
      </c>
      <c r="E558" s="4" t="str">
        <f ca="1">IF(J558&lt;&gt;"",IF(COUNTIF(OFFSET(INDIRECT(ADDRESS(MIN(J:J),6),1),0,0,ROW(F558)-MIN(J:J)+1),F558)&gt;1,"",MAX(E$1:E557)+1),"")</f>
        <v/>
      </c>
      <c r="F558" s="6" t="s">
        <v>93</v>
      </c>
      <c r="G558" s="4" t="str">
        <f ca="1">IF(K558&lt;&gt;"",IF(COUNTIF(OFFSET(INDIRECT(ADDRESS(MIN(K:K),8),1),0,0,ROW(H558)-MIN(K:K)+1),H558)&gt;1,"",MAX(G$1:G557)+1),"")</f>
        <v/>
      </c>
      <c r="H558" s="6" t="s">
        <v>1276</v>
      </c>
      <c r="I558" s="7" t="s">
        <v>1701</v>
      </c>
      <c r="J558" s="1" t="str">
        <f>IF(D558=listes!$B$5,ROW(D558),"")</f>
        <v/>
      </c>
      <c r="K558" s="1" t="str">
        <f>IF(AND(D558=listes!$B$5,F558=listes!$C$5),ROW(H558),"")</f>
        <v/>
      </c>
    </row>
    <row r="559" spans="1:11" ht="21.4" customHeight="1" x14ac:dyDescent="0.55000000000000004">
      <c r="A559" s="22">
        <v>1110</v>
      </c>
      <c r="B559" s="11" t="s">
        <v>1707</v>
      </c>
      <c r="C559" s="4" t="str">
        <f>IF(COUNTIF(D$1:D558,D559)&gt;0,"",MAX(C$1:C558)+1)</f>
        <v/>
      </c>
      <c r="D559" s="6" t="s">
        <v>973</v>
      </c>
      <c r="E559" s="4" t="str">
        <f ca="1">IF(J559&lt;&gt;"",IF(COUNTIF(OFFSET(INDIRECT(ADDRESS(MIN(J:J),6),1),0,0,ROW(F559)-MIN(J:J)+1),F559)&gt;1,"",MAX(E$1:E558)+1),"")</f>
        <v/>
      </c>
      <c r="F559" s="6" t="s">
        <v>93</v>
      </c>
      <c r="G559" s="4" t="str">
        <f ca="1">IF(K559&lt;&gt;"",IF(COUNTIF(OFFSET(INDIRECT(ADDRESS(MIN(K:K),8),1),0,0,ROW(H559)-MIN(K:K)+1),H559)&gt;1,"",MAX(G$1:G558)+1),"")</f>
        <v/>
      </c>
      <c r="H559" s="6" t="s">
        <v>1708</v>
      </c>
      <c r="I559" s="7" t="s">
        <v>55</v>
      </c>
      <c r="J559" s="1" t="str">
        <f>IF(D559=listes!$B$5,ROW(D559),"")</f>
        <v/>
      </c>
      <c r="K559" s="1" t="str">
        <f>IF(AND(D559=listes!$B$5,F559=listes!$C$5),ROW(H559),"")</f>
        <v/>
      </c>
    </row>
    <row r="560" spans="1:11" ht="21.4" customHeight="1" x14ac:dyDescent="0.55000000000000004">
      <c r="A560" s="22">
        <v>1103</v>
      </c>
      <c r="B560" s="11" t="s">
        <v>1691</v>
      </c>
      <c r="C560" s="4" t="str">
        <f>IF(COUNTIF(D$1:D559,D560)&gt;0,"",MAX(C$1:C559)+1)</f>
        <v/>
      </c>
      <c r="D560" s="6" t="s">
        <v>973</v>
      </c>
      <c r="E560" s="4" t="str">
        <f ca="1">IF(J560&lt;&gt;"",IF(COUNTIF(OFFSET(INDIRECT(ADDRESS(MIN(J:J),6),1),0,0,ROW(F560)-MIN(J:J)+1),F560)&gt;1,"",MAX(E$1:E559)+1),"")</f>
        <v/>
      </c>
      <c r="F560" s="6" t="s">
        <v>93</v>
      </c>
      <c r="G560" s="4" t="str">
        <f ca="1">IF(K560&lt;&gt;"",IF(COUNTIF(OFFSET(INDIRECT(ADDRESS(MIN(K:K),8),1),0,0,ROW(H560)-MIN(K:K)+1),H560)&gt;1,"",MAX(G$1:G559)+1),"")</f>
        <v/>
      </c>
      <c r="H560" s="6" t="s">
        <v>1692</v>
      </c>
      <c r="I560" s="7" t="s">
        <v>1693</v>
      </c>
      <c r="J560" s="1" t="str">
        <f>IF(D560=listes!$B$5,ROW(D560),"")</f>
        <v/>
      </c>
      <c r="K560" s="1" t="str">
        <f>IF(AND(D560=listes!$B$5,F560=listes!$C$5),ROW(H560),"")</f>
        <v/>
      </c>
    </row>
    <row r="561" spans="1:11" ht="21.4" customHeight="1" x14ac:dyDescent="0.55000000000000004">
      <c r="A561" s="22">
        <v>1105</v>
      </c>
      <c r="B561" s="11" t="s">
        <v>1696</v>
      </c>
      <c r="C561" s="4" t="str">
        <f>IF(COUNTIF(D$1:D560,D561)&gt;0,"",MAX(C$1:C560)+1)</f>
        <v/>
      </c>
      <c r="D561" s="6" t="s">
        <v>973</v>
      </c>
      <c r="E561" s="4" t="str">
        <f ca="1">IF(J561&lt;&gt;"",IF(COUNTIF(OFFSET(INDIRECT(ADDRESS(MIN(J:J),6),1),0,0,ROW(F561)-MIN(J:J)+1),F561)&gt;1,"",MAX(E$1:E560)+1),"")</f>
        <v/>
      </c>
      <c r="F561" s="6" t="s">
        <v>93</v>
      </c>
      <c r="G561" s="4" t="str">
        <f ca="1">IF(K561&lt;&gt;"",IF(COUNTIF(OFFSET(INDIRECT(ADDRESS(MIN(K:K),8),1),0,0,ROW(H561)-MIN(K:K)+1),H561)&gt;1,"",MAX(G$1:G560)+1),"")</f>
        <v/>
      </c>
      <c r="H561" s="6" t="s">
        <v>1697</v>
      </c>
      <c r="I561" s="7" t="s">
        <v>55</v>
      </c>
      <c r="J561" s="1" t="str">
        <f>IF(D561=listes!$B$5,ROW(D561),"")</f>
        <v/>
      </c>
      <c r="K561" s="1" t="str">
        <f>IF(AND(D561=listes!$B$5,F561=listes!$C$5),ROW(H561),"")</f>
        <v/>
      </c>
    </row>
    <row r="562" spans="1:11" ht="21.4" customHeight="1" x14ac:dyDescent="0.55000000000000004">
      <c r="A562" s="22">
        <v>1111</v>
      </c>
      <c r="B562" s="11" t="s">
        <v>1709</v>
      </c>
      <c r="C562" s="4" t="str">
        <f>IF(COUNTIF(D$1:D561,D562)&gt;0,"",MAX(C$1:C561)+1)</f>
        <v/>
      </c>
      <c r="D562" s="6" t="s">
        <v>973</v>
      </c>
      <c r="E562" s="4" t="str">
        <f ca="1">IF(J562&lt;&gt;"",IF(COUNTIF(OFFSET(INDIRECT(ADDRESS(MIN(J:J),6),1),0,0,ROW(F562)-MIN(J:J)+1),F562)&gt;1,"",MAX(E$1:E561)+1),"")</f>
        <v/>
      </c>
      <c r="F562" s="6" t="s">
        <v>93</v>
      </c>
      <c r="G562" s="4" t="str">
        <f ca="1">IF(K562&lt;&gt;"",IF(COUNTIF(OFFSET(INDIRECT(ADDRESS(MIN(K:K),8),1),0,0,ROW(H562)-MIN(K:K)+1),H562)&gt;1,"",MAX(G$1:G561)+1),"")</f>
        <v/>
      </c>
      <c r="H562" s="6" t="s">
        <v>1344</v>
      </c>
      <c r="I562" s="7" t="s">
        <v>1710</v>
      </c>
      <c r="J562" s="1" t="str">
        <f>IF(D562=listes!$B$5,ROW(D562),"")</f>
        <v/>
      </c>
      <c r="K562" s="1" t="str">
        <f>IF(AND(D562=listes!$B$5,F562=listes!$C$5),ROW(H562),"")</f>
        <v/>
      </c>
    </row>
    <row r="563" spans="1:11" ht="21.4" customHeight="1" x14ac:dyDescent="0.55000000000000004">
      <c r="A563" s="22">
        <v>938</v>
      </c>
      <c r="B563" s="11" t="s">
        <v>1332</v>
      </c>
      <c r="C563" s="4" t="str">
        <f>IF(COUNTIF(D$1:D562,D563)&gt;0,"",MAX(C$1:C562)+1)</f>
        <v/>
      </c>
      <c r="D563" s="6" t="s">
        <v>973</v>
      </c>
      <c r="E563" s="4" t="str">
        <f ca="1">IF(J563&lt;&gt;"",IF(COUNTIF(OFFSET(INDIRECT(ADDRESS(MIN(J:J),6),1),0,0,ROW(F563)-MIN(J:J)+1),F563)&gt;1,"",MAX(E$1:E562)+1),"")</f>
        <v/>
      </c>
      <c r="F563" s="6" t="s">
        <v>12</v>
      </c>
      <c r="G563" s="4" t="str">
        <f ca="1">IF(K563&lt;&gt;"",IF(COUNTIF(OFFSET(INDIRECT(ADDRESS(MIN(K:K),8),1),0,0,ROW(H563)-MIN(K:K)+1),H563)&gt;1,"",MAX(G$1:G562)+1),"")</f>
        <v/>
      </c>
      <c r="H563" s="6" t="s">
        <v>1333</v>
      </c>
      <c r="I563" s="7" t="s">
        <v>1334</v>
      </c>
      <c r="J563" s="1" t="str">
        <f>IF(D563=listes!$B$5,ROW(D563),"")</f>
        <v/>
      </c>
      <c r="K563" s="1" t="str">
        <f>IF(AND(D563=listes!$B$5,F563=listes!$C$5),ROW(H563),"")</f>
        <v/>
      </c>
    </row>
    <row r="564" spans="1:11" ht="21.4" customHeight="1" x14ac:dyDescent="0.55000000000000004">
      <c r="A564" s="22">
        <v>880</v>
      </c>
      <c r="B564" s="11" t="s">
        <v>972</v>
      </c>
      <c r="C564" s="4" t="str">
        <f>IF(COUNTIF(D$1:D563,D564)&gt;0,"",MAX(C$1:C563)+1)</f>
        <v/>
      </c>
      <c r="D564" s="6" t="s">
        <v>973</v>
      </c>
      <c r="E564" s="4" t="str">
        <f ca="1">IF(J564&lt;&gt;"",IF(COUNTIF(OFFSET(INDIRECT(ADDRESS(MIN(J:J),6),1),0,0,ROW(F564)-MIN(J:J)+1),F564)&gt;1,"",MAX(E$1:E563)+1),"")</f>
        <v/>
      </c>
      <c r="F564" s="6" t="s">
        <v>42</v>
      </c>
      <c r="G564" s="4" t="str">
        <f ca="1">IF(K564&lt;&gt;"",IF(COUNTIF(OFFSET(INDIRECT(ADDRESS(MIN(K:K),8),1),0,0,ROW(H564)-MIN(K:K)+1),H564)&gt;1,"",MAX(G$1:G563)+1),"")</f>
        <v/>
      </c>
      <c r="H564" s="6" t="s">
        <v>974</v>
      </c>
      <c r="I564" s="7" t="s">
        <v>975</v>
      </c>
      <c r="J564" s="1" t="str">
        <f>IF(D564=listes!$B$5,ROW(D564),"")</f>
        <v/>
      </c>
      <c r="K564" s="1" t="str">
        <f>IF(AND(D564=listes!$B$5,F564=listes!$C$5),ROW(H564),"")</f>
        <v/>
      </c>
    </row>
    <row r="565" spans="1:11" ht="21.4" customHeight="1" x14ac:dyDescent="0.55000000000000004">
      <c r="A565" s="22">
        <v>881</v>
      </c>
      <c r="B565" s="11" t="s">
        <v>976</v>
      </c>
      <c r="C565" s="4" t="str">
        <f>IF(COUNTIF(D$1:D564,D565)&gt;0,"",MAX(C$1:C564)+1)</f>
        <v/>
      </c>
      <c r="D565" s="6" t="s">
        <v>973</v>
      </c>
      <c r="E565" s="4" t="str">
        <f ca="1">IF(J565&lt;&gt;"",IF(COUNTIF(OFFSET(INDIRECT(ADDRESS(MIN(J:J),6),1),0,0,ROW(F565)-MIN(J:J)+1),F565)&gt;1,"",MAX(E$1:E564)+1),"")</f>
        <v/>
      </c>
      <c r="F565" s="6" t="s">
        <v>42</v>
      </c>
      <c r="G565" s="4" t="str">
        <f ca="1">IF(K565&lt;&gt;"",IF(COUNTIF(OFFSET(INDIRECT(ADDRESS(MIN(K:K),8),1),0,0,ROW(H565)-MIN(K:K)+1),H565)&gt;1,"",MAX(G$1:G564)+1),"")</f>
        <v/>
      </c>
      <c r="H565" s="6" t="s">
        <v>977</v>
      </c>
      <c r="I565" s="7" t="s">
        <v>978</v>
      </c>
      <c r="J565" s="1" t="str">
        <f>IF(D565=listes!$B$5,ROW(D565),"")</f>
        <v/>
      </c>
      <c r="K565" s="1" t="str">
        <f>IF(AND(D565=listes!$B$5,F565=listes!$C$5),ROW(H565),"")</f>
        <v/>
      </c>
    </row>
    <row r="566" spans="1:11" ht="21.4" customHeight="1" x14ac:dyDescent="0.55000000000000004">
      <c r="A566" s="22">
        <v>933</v>
      </c>
      <c r="B566" s="11" t="s">
        <v>1324</v>
      </c>
      <c r="C566" s="4" t="str">
        <f>IF(COUNTIF(D$1:D565,D566)&gt;0,"",MAX(C$1:C565)+1)</f>
        <v/>
      </c>
      <c r="D566" s="6" t="s">
        <v>973</v>
      </c>
      <c r="E566" s="4" t="str">
        <f ca="1">IF(J566&lt;&gt;"",IF(COUNTIF(OFFSET(INDIRECT(ADDRESS(MIN(J:J),6),1),0,0,ROW(F566)-MIN(J:J)+1),F566)&gt;1,"",MAX(E$1:E565)+1),"")</f>
        <v/>
      </c>
      <c r="F566" s="6" t="s">
        <v>86</v>
      </c>
      <c r="G566" s="4" t="str">
        <f ca="1">IF(K566&lt;&gt;"",IF(COUNTIF(OFFSET(INDIRECT(ADDRESS(MIN(K:K),8),1),0,0,ROW(H566)-MIN(K:K)+1),H566)&gt;1,"",MAX(G$1:G565)+1),"")</f>
        <v/>
      </c>
      <c r="H566" s="6" t="s">
        <v>977</v>
      </c>
      <c r="I566" s="7" t="s">
        <v>1325</v>
      </c>
      <c r="J566" s="1" t="str">
        <f>IF(D566=listes!$B$5,ROW(D566),"")</f>
        <v/>
      </c>
      <c r="K566" s="1" t="str">
        <f>IF(AND(D566=listes!$B$5,F566=listes!$C$5),ROW(H566),"")</f>
        <v/>
      </c>
    </row>
    <row r="567" spans="1:11" ht="21.4" customHeight="1" x14ac:dyDescent="0.55000000000000004">
      <c r="A567" s="22">
        <v>470747</v>
      </c>
      <c r="B567" s="11" t="s">
        <v>1250</v>
      </c>
      <c r="C567" s="4">
        <f>IF(COUNTIF(D$1:D566,D567)&gt;0,"",MAX(C$1:C566)+1)</f>
        <v>12</v>
      </c>
      <c r="D567" s="6" t="s">
        <v>1251</v>
      </c>
      <c r="E567" s="4" t="str">
        <f ca="1">IF(J567&lt;&gt;"",IF(COUNTIF(OFFSET(INDIRECT(ADDRESS(MIN(J:J),6),1),0,0,ROW(F567)-MIN(J:J)+1),F567)&gt;1,"",MAX(E$1:E566)+1),"")</f>
        <v/>
      </c>
      <c r="F567" s="6" t="s">
        <v>16</v>
      </c>
      <c r="G567" s="4" t="str">
        <f ca="1">IF(K567&lt;&gt;"",IF(COUNTIF(OFFSET(INDIRECT(ADDRESS(MIN(K:K),8),1),0,0,ROW(H567)-MIN(K:K)+1),H567)&gt;1,"",MAX(G$1:G566)+1),"")</f>
        <v/>
      </c>
      <c r="H567" s="6" t="s">
        <v>1252</v>
      </c>
      <c r="I567" s="7" t="s">
        <v>1253</v>
      </c>
      <c r="J567" s="1" t="str">
        <f>IF(D567=listes!$B$5,ROW(D567),"")</f>
        <v/>
      </c>
      <c r="K567" s="1" t="str">
        <f>IF(AND(D567=listes!$B$5,F567=listes!$C$5),ROW(H567),"")</f>
        <v/>
      </c>
    </row>
    <row r="568" spans="1:11" ht="21.4" customHeight="1" x14ac:dyDescent="0.55000000000000004">
      <c r="A568" s="22">
        <v>947</v>
      </c>
      <c r="B568" s="11" t="s">
        <v>1352</v>
      </c>
      <c r="C568" s="4">
        <f>IF(COUNTIF(D$1:D567,D568)&gt;0,"",MAX(C$1:C567)+1)</f>
        <v>13</v>
      </c>
      <c r="D568" s="6" t="s">
        <v>126</v>
      </c>
      <c r="E568" s="4" t="str">
        <f ca="1">IF(J568&lt;&gt;"",IF(COUNTIF(OFFSET(INDIRECT(ADDRESS(MIN(J:J),6),1),0,0,ROW(F568)-MIN(J:J)+1),F568)&gt;1,"",MAX(E$1:E567)+1),"")</f>
        <v/>
      </c>
      <c r="F568" s="6" t="s">
        <v>1106</v>
      </c>
      <c r="G568" s="4" t="str">
        <f ca="1">IF(K568&lt;&gt;"",IF(COUNTIF(OFFSET(INDIRECT(ADDRESS(MIN(K:K),8),1),0,0,ROW(H568)-MIN(K:K)+1),H568)&gt;1,"",MAX(G$1:G567)+1),"")</f>
        <v/>
      </c>
      <c r="H568" s="6" t="s">
        <v>338</v>
      </c>
      <c r="I568" s="7" t="s">
        <v>55</v>
      </c>
      <c r="J568" s="1" t="str">
        <f>IF(D568=listes!$B$5,ROW(D568),"")</f>
        <v/>
      </c>
      <c r="K568" s="1" t="str">
        <f>IF(AND(D568=listes!$B$5,F568=listes!$C$5),ROW(H568),"")</f>
        <v/>
      </c>
    </row>
    <row r="569" spans="1:11" ht="21.4" customHeight="1" x14ac:dyDescent="0.55000000000000004">
      <c r="A569" s="22">
        <v>1085</v>
      </c>
      <c r="B569" s="11" t="s">
        <v>1651</v>
      </c>
      <c r="C569" s="4" t="str">
        <f>IF(COUNTIF(D$1:D568,D569)&gt;0,"",MAX(C$1:C568)+1)</f>
        <v/>
      </c>
      <c r="D569" s="6" t="s">
        <v>126</v>
      </c>
      <c r="E569" s="4" t="str">
        <f ca="1">IF(J569&lt;&gt;"",IF(COUNTIF(OFFSET(INDIRECT(ADDRESS(MIN(J:J),6),1),0,0,ROW(F569)-MIN(J:J)+1),F569)&gt;1,"",MAX(E$1:E568)+1),"")</f>
        <v/>
      </c>
      <c r="F569" s="6" t="s">
        <v>513</v>
      </c>
      <c r="G569" s="4" t="str">
        <f ca="1">IF(K569&lt;&gt;"",IF(COUNTIF(OFFSET(INDIRECT(ADDRESS(MIN(K:K),8),1),0,0,ROW(H569)-MIN(K:K)+1),H569)&gt;1,"",MAX(G$1:G568)+1),"")</f>
        <v/>
      </c>
      <c r="H569" s="6" t="s">
        <v>1652</v>
      </c>
      <c r="I569" s="7" t="s">
        <v>1653</v>
      </c>
      <c r="J569" s="1" t="str">
        <f>IF(D569=listes!$B$5,ROW(D569),"")</f>
        <v/>
      </c>
      <c r="K569" s="1" t="str">
        <f>IF(AND(D569=listes!$B$5,F569=listes!$C$5),ROW(H569),"")</f>
        <v/>
      </c>
    </row>
    <row r="570" spans="1:11" ht="21.4" customHeight="1" x14ac:dyDescent="0.55000000000000004">
      <c r="A570" s="22">
        <v>3568</v>
      </c>
      <c r="B570" s="11" t="s">
        <v>1049</v>
      </c>
      <c r="C570" s="4" t="str">
        <f>IF(COUNTIF(D$1:D569,D570)&gt;0,"",MAX(C$1:C569)+1)</f>
        <v/>
      </c>
      <c r="D570" s="6" t="s">
        <v>126</v>
      </c>
      <c r="E570" s="4" t="str">
        <f ca="1">IF(J570&lt;&gt;"",IF(COUNTIF(OFFSET(INDIRECT(ADDRESS(MIN(J:J),6),1),0,0,ROW(F570)-MIN(J:J)+1),F570)&gt;1,"",MAX(E$1:E569)+1),"")</f>
        <v/>
      </c>
      <c r="F570" s="6" t="s">
        <v>513</v>
      </c>
      <c r="G570" s="4" t="str">
        <f ca="1">IF(K570&lt;&gt;"",IF(COUNTIF(OFFSET(INDIRECT(ADDRESS(MIN(K:K),8),1),0,0,ROW(H570)-MIN(K:K)+1),H570)&gt;1,"",MAX(G$1:G569)+1),"")</f>
        <v/>
      </c>
      <c r="H570" s="6" t="s">
        <v>1050</v>
      </c>
      <c r="I570" s="7" t="s">
        <v>55</v>
      </c>
      <c r="J570" s="1" t="str">
        <f>IF(D570=listes!$B$5,ROW(D570),"")</f>
        <v/>
      </c>
      <c r="K570" s="1" t="str">
        <f>IF(AND(D570=listes!$B$5,F570=listes!$C$5),ROW(H570),"")</f>
        <v/>
      </c>
    </row>
    <row r="571" spans="1:11" ht="21.4" customHeight="1" x14ac:dyDescent="0.55000000000000004">
      <c r="A571" s="22">
        <v>3571</v>
      </c>
      <c r="B571" s="11" t="s">
        <v>1055</v>
      </c>
      <c r="C571" s="4" t="str">
        <f>IF(COUNTIF(D$1:D570,D571)&gt;0,"",MAX(C$1:C570)+1)</f>
        <v/>
      </c>
      <c r="D571" s="6" t="s">
        <v>126</v>
      </c>
      <c r="E571" s="4" t="str">
        <f ca="1">IF(J571&lt;&gt;"",IF(COUNTIF(OFFSET(INDIRECT(ADDRESS(MIN(J:J),6),1),0,0,ROW(F571)-MIN(J:J)+1),F571)&gt;1,"",MAX(E$1:E570)+1),"")</f>
        <v/>
      </c>
      <c r="F571" s="6" t="s">
        <v>513</v>
      </c>
      <c r="G571" s="4" t="str">
        <f ca="1">IF(K571&lt;&gt;"",IF(COUNTIF(OFFSET(INDIRECT(ADDRESS(MIN(K:K),8),1),0,0,ROW(H571)-MIN(K:K)+1),H571)&gt;1,"",MAX(G$1:G570)+1),"")</f>
        <v/>
      </c>
      <c r="H571" s="6" t="s">
        <v>1056</v>
      </c>
      <c r="I571" s="7" t="s">
        <v>1057</v>
      </c>
      <c r="J571" s="1" t="str">
        <f>IF(D571=listes!$B$5,ROW(D571),"")</f>
        <v/>
      </c>
      <c r="K571" s="1" t="str">
        <f>IF(AND(D571=listes!$B$5,F571=listes!$C$5),ROW(H571),"")</f>
        <v/>
      </c>
    </row>
    <row r="572" spans="1:11" ht="21.4" customHeight="1" x14ac:dyDescent="0.55000000000000004">
      <c r="A572" s="22">
        <v>3567</v>
      </c>
      <c r="B572" s="11" t="s">
        <v>1046</v>
      </c>
      <c r="C572" s="4" t="str">
        <f>IF(COUNTIF(D$1:D571,D572)&gt;0,"",MAX(C$1:C571)+1)</f>
        <v/>
      </c>
      <c r="D572" s="6" t="s">
        <v>126</v>
      </c>
      <c r="E572" s="4" t="str">
        <f ca="1">IF(J572&lt;&gt;"",IF(COUNTIF(OFFSET(INDIRECT(ADDRESS(MIN(J:J),6),1),0,0,ROW(F572)-MIN(J:J)+1),F572)&gt;1,"",MAX(E$1:E571)+1),"")</f>
        <v/>
      </c>
      <c r="F572" s="6" t="s">
        <v>513</v>
      </c>
      <c r="G572" s="4" t="str">
        <f ca="1">IF(K572&lt;&gt;"",IF(COUNTIF(OFFSET(INDIRECT(ADDRESS(MIN(K:K),8),1),0,0,ROW(H572)-MIN(K:K)+1),H572)&gt;1,"",MAX(G$1:G571)+1),"")</f>
        <v/>
      </c>
      <c r="H572" s="6" t="s">
        <v>1047</v>
      </c>
      <c r="I572" s="7" t="s">
        <v>1048</v>
      </c>
      <c r="J572" s="1" t="str">
        <f>IF(D572=listes!$B$5,ROW(D572),"")</f>
        <v/>
      </c>
      <c r="K572" s="1" t="str">
        <f>IF(AND(D572=listes!$B$5,F572=listes!$C$5),ROW(H572),"")</f>
        <v/>
      </c>
    </row>
    <row r="573" spans="1:11" ht="21.4" customHeight="1" x14ac:dyDescent="0.55000000000000004">
      <c r="A573" s="22">
        <v>1079</v>
      </c>
      <c r="B573" s="11" t="s">
        <v>1641</v>
      </c>
      <c r="C573" s="4" t="str">
        <f>IF(COUNTIF(D$1:D572,D573)&gt;0,"",MAX(C$1:C572)+1)</f>
        <v/>
      </c>
      <c r="D573" s="6" t="s">
        <v>126</v>
      </c>
      <c r="E573" s="4" t="str">
        <f ca="1">IF(J573&lt;&gt;"",IF(COUNTIF(OFFSET(INDIRECT(ADDRESS(MIN(J:J),6),1),0,0,ROW(F573)-MIN(J:J)+1),F573)&gt;1,"",MAX(E$1:E572)+1),"")</f>
        <v/>
      </c>
      <c r="F573" s="6" t="s">
        <v>513</v>
      </c>
      <c r="G573" s="4" t="str">
        <f ca="1">IF(K573&lt;&gt;"",IF(COUNTIF(OFFSET(INDIRECT(ADDRESS(MIN(K:K),8),1),0,0,ROW(H573)-MIN(K:K)+1),H573)&gt;1,"",MAX(G$1:G572)+1),"")</f>
        <v/>
      </c>
      <c r="H573" s="6" t="s">
        <v>288</v>
      </c>
      <c r="I573" s="7" t="s">
        <v>1642</v>
      </c>
      <c r="J573" s="1" t="str">
        <f>IF(D573=listes!$B$5,ROW(D573),"")</f>
        <v/>
      </c>
      <c r="K573" s="1" t="str">
        <f>IF(AND(D573=listes!$B$5,F573=listes!$C$5),ROW(H573),"")</f>
        <v/>
      </c>
    </row>
    <row r="574" spans="1:11" ht="21.4" customHeight="1" x14ac:dyDescent="0.55000000000000004">
      <c r="A574" s="22">
        <v>3569</v>
      </c>
      <c r="B574" s="11" t="s">
        <v>1051</v>
      </c>
      <c r="C574" s="4" t="str">
        <f>IF(COUNTIF(D$1:D573,D574)&gt;0,"",MAX(C$1:C573)+1)</f>
        <v/>
      </c>
      <c r="D574" s="6" t="s">
        <v>126</v>
      </c>
      <c r="E574" s="4" t="str">
        <f ca="1">IF(J574&lt;&gt;"",IF(COUNTIF(OFFSET(INDIRECT(ADDRESS(MIN(J:J),6),1),0,0,ROW(F574)-MIN(J:J)+1),F574)&gt;1,"",MAX(E$1:E573)+1),"")</f>
        <v/>
      </c>
      <c r="F574" s="6" t="s">
        <v>513</v>
      </c>
      <c r="G574" s="4" t="str">
        <f ca="1">IF(K574&lt;&gt;"",IF(COUNTIF(OFFSET(INDIRECT(ADDRESS(MIN(K:K),8),1),0,0,ROW(H574)-MIN(K:K)+1),H574)&gt;1,"",MAX(G$1:G573)+1),"")</f>
        <v/>
      </c>
      <c r="H574" s="6" t="s">
        <v>224</v>
      </c>
      <c r="I574" s="7" t="s">
        <v>55</v>
      </c>
      <c r="J574" s="1" t="str">
        <f>IF(D574=listes!$B$5,ROW(D574),"")</f>
        <v/>
      </c>
      <c r="K574" s="1" t="str">
        <f>IF(AND(D574=listes!$B$5,F574=listes!$C$5),ROW(H574),"")</f>
        <v/>
      </c>
    </row>
    <row r="575" spans="1:11" ht="21.4" customHeight="1" x14ac:dyDescent="0.55000000000000004">
      <c r="A575" s="22">
        <v>3572</v>
      </c>
      <c r="B575" s="11" t="s">
        <v>1058</v>
      </c>
      <c r="C575" s="4" t="str">
        <f>IF(COUNTIF(D$1:D574,D575)&gt;0,"",MAX(C$1:C574)+1)</f>
        <v/>
      </c>
      <c r="D575" s="6" t="s">
        <v>126</v>
      </c>
      <c r="E575" s="4" t="str">
        <f ca="1">IF(J575&lt;&gt;"",IF(COUNTIF(OFFSET(INDIRECT(ADDRESS(MIN(J:J),6),1),0,0,ROW(F575)-MIN(J:J)+1),F575)&gt;1,"",MAX(E$1:E574)+1),"")</f>
        <v/>
      </c>
      <c r="F575" s="6" t="s">
        <v>513</v>
      </c>
      <c r="G575" s="4" t="str">
        <f ca="1">IF(K575&lt;&gt;"",IF(COUNTIF(OFFSET(INDIRECT(ADDRESS(MIN(K:K),8),1),0,0,ROW(H575)-MIN(K:K)+1),H575)&gt;1,"",MAX(G$1:G574)+1),"")</f>
        <v/>
      </c>
      <c r="H575" s="6" t="s">
        <v>283</v>
      </c>
      <c r="I575" s="7" t="s">
        <v>1059</v>
      </c>
      <c r="J575" s="1" t="str">
        <f>IF(D575=listes!$B$5,ROW(D575),"")</f>
        <v/>
      </c>
      <c r="K575" s="1" t="str">
        <f>IF(AND(D575=listes!$B$5,F575=listes!$C$5),ROW(H575),"")</f>
        <v/>
      </c>
    </row>
    <row r="576" spans="1:11" ht="21.4" customHeight="1" x14ac:dyDescent="0.55000000000000004">
      <c r="A576" s="22">
        <v>3566</v>
      </c>
      <c r="B576" s="11" t="s">
        <v>1043</v>
      </c>
      <c r="C576" s="4" t="str">
        <f>IF(COUNTIF(D$1:D575,D576)&gt;0,"",MAX(C$1:C575)+1)</f>
        <v/>
      </c>
      <c r="D576" s="6" t="s">
        <v>126</v>
      </c>
      <c r="E576" s="4" t="str">
        <f ca="1">IF(J576&lt;&gt;"",IF(COUNTIF(OFFSET(INDIRECT(ADDRESS(MIN(J:J),6),1),0,0,ROW(F576)-MIN(J:J)+1),F576)&gt;1,"",MAX(E$1:E575)+1),"")</f>
        <v/>
      </c>
      <c r="F576" s="6" t="s">
        <v>513</v>
      </c>
      <c r="G576" s="4" t="str">
        <f ca="1">IF(K576&lt;&gt;"",IF(COUNTIF(OFFSET(INDIRECT(ADDRESS(MIN(K:K),8),1),0,0,ROW(H576)-MIN(K:K)+1),H576)&gt;1,"",MAX(G$1:G575)+1),"")</f>
        <v/>
      </c>
      <c r="H576" s="6" t="s">
        <v>1044</v>
      </c>
      <c r="I576" s="7" t="s">
        <v>1045</v>
      </c>
      <c r="J576" s="1" t="str">
        <f>IF(D576=listes!$B$5,ROW(D576),"")</f>
        <v/>
      </c>
      <c r="K576" s="1" t="str">
        <f>IF(AND(D576=listes!$B$5,F576=listes!$C$5),ROW(H576),"")</f>
        <v/>
      </c>
    </row>
    <row r="577" spans="1:11" ht="21.4" customHeight="1" x14ac:dyDescent="0.55000000000000004">
      <c r="A577" s="22">
        <v>3570</v>
      </c>
      <c r="B577" s="11" t="s">
        <v>1052</v>
      </c>
      <c r="C577" s="4" t="str">
        <f>IF(COUNTIF(D$1:D576,D577)&gt;0,"",MAX(C$1:C576)+1)</f>
        <v/>
      </c>
      <c r="D577" s="6" t="s">
        <v>126</v>
      </c>
      <c r="E577" s="4" t="str">
        <f ca="1">IF(J577&lt;&gt;"",IF(COUNTIF(OFFSET(INDIRECT(ADDRESS(MIN(J:J),6),1),0,0,ROW(F577)-MIN(J:J)+1),F577)&gt;1,"",MAX(E$1:E576)+1),"")</f>
        <v/>
      </c>
      <c r="F577" s="6" t="s">
        <v>513</v>
      </c>
      <c r="G577" s="4" t="str">
        <f ca="1">IF(K577&lt;&gt;"",IF(COUNTIF(OFFSET(INDIRECT(ADDRESS(MIN(K:K),8),1),0,0,ROW(H577)-MIN(K:K)+1),H577)&gt;1,"",MAX(G$1:G576)+1),"")</f>
        <v/>
      </c>
      <c r="H577" s="6" t="s">
        <v>1053</v>
      </c>
      <c r="I577" s="7" t="s">
        <v>1054</v>
      </c>
      <c r="J577" s="1" t="str">
        <f>IF(D577=listes!$B$5,ROW(D577),"")</f>
        <v/>
      </c>
      <c r="K577" s="1" t="str">
        <f>IF(AND(D577=listes!$B$5,F577=listes!$C$5),ROW(H577),"")</f>
        <v/>
      </c>
    </row>
    <row r="578" spans="1:11" ht="21.4" customHeight="1" x14ac:dyDescent="0.55000000000000004">
      <c r="A578" s="22">
        <v>518</v>
      </c>
      <c r="B578" s="11" t="s">
        <v>272</v>
      </c>
      <c r="C578" s="4" t="str">
        <f>IF(COUNTIF(D$1:D577,D578)&gt;0,"",MAX(C$1:C577)+1)</f>
        <v/>
      </c>
      <c r="D578" s="6" t="s">
        <v>126</v>
      </c>
      <c r="E578" s="4" t="str">
        <f ca="1">IF(J578&lt;&gt;"",IF(COUNTIF(OFFSET(INDIRECT(ADDRESS(MIN(J:J),6),1),0,0,ROW(F578)-MIN(J:J)+1),F578)&gt;1,"",MAX(E$1:E577)+1),"")</f>
        <v/>
      </c>
      <c r="F578" s="6" t="s">
        <v>175</v>
      </c>
      <c r="G578" s="4" t="str">
        <f ca="1">IF(K578&lt;&gt;"",IF(COUNTIF(OFFSET(INDIRECT(ADDRESS(MIN(K:K),8),1),0,0,ROW(H578)-MIN(K:K)+1),H578)&gt;1,"",MAX(G$1:G577)+1),"")</f>
        <v/>
      </c>
      <c r="H578" s="6" t="s">
        <v>273</v>
      </c>
      <c r="I578" s="7" t="s">
        <v>274</v>
      </c>
      <c r="J578" s="1" t="str">
        <f>IF(D578=listes!$B$5,ROW(D578),"")</f>
        <v/>
      </c>
      <c r="K578" s="1" t="str">
        <f>IF(AND(D578=listes!$B$5,F578=listes!$C$5),ROW(H578),"")</f>
        <v/>
      </c>
    </row>
    <row r="579" spans="1:11" ht="21.4" customHeight="1" x14ac:dyDescent="0.55000000000000004">
      <c r="A579" s="22">
        <v>534</v>
      </c>
      <c r="B579" s="11" t="s">
        <v>302</v>
      </c>
      <c r="C579" s="4" t="str">
        <f>IF(COUNTIF(D$1:D578,D579)&gt;0,"",MAX(C$1:C578)+1)</f>
        <v/>
      </c>
      <c r="D579" s="6" t="s">
        <v>126</v>
      </c>
      <c r="E579" s="4" t="str">
        <f ca="1">IF(J579&lt;&gt;"",IF(COUNTIF(OFFSET(INDIRECT(ADDRESS(MIN(J:J),6),1),0,0,ROW(F579)-MIN(J:J)+1),F579)&gt;1,"",MAX(E$1:E578)+1),"")</f>
        <v/>
      </c>
      <c r="F579" s="6" t="s">
        <v>175</v>
      </c>
      <c r="G579" s="4" t="str">
        <f ca="1">IF(K579&lt;&gt;"",IF(COUNTIF(OFFSET(INDIRECT(ADDRESS(MIN(K:K),8),1),0,0,ROW(H579)-MIN(K:K)+1),H579)&gt;1,"",MAX(G$1:G578)+1),"")</f>
        <v/>
      </c>
      <c r="H579" s="6" t="s">
        <v>170</v>
      </c>
      <c r="I579" s="7" t="s">
        <v>303</v>
      </c>
      <c r="J579" s="1" t="str">
        <f>IF(D579=listes!$B$5,ROW(D579),"")</f>
        <v/>
      </c>
      <c r="K579" s="1" t="str">
        <f>IF(AND(D579=listes!$B$5,F579=listes!$C$5),ROW(H579),"")</f>
        <v/>
      </c>
    </row>
    <row r="580" spans="1:11" ht="21.4" customHeight="1" x14ac:dyDescent="0.55000000000000004">
      <c r="A580" s="22">
        <v>489</v>
      </c>
      <c r="B580" s="11" t="s">
        <v>218</v>
      </c>
      <c r="C580" s="4" t="str">
        <f>IF(COUNTIF(D$1:D579,D580)&gt;0,"",MAX(C$1:C579)+1)</f>
        <v/>
      </c>
      <c r="D580" s="6" t="s">
        <v>126</v>
      </c>
      <c r="E580" s="4" t="str">
        <f ca="1">IF(J580&lt;&gt;"",IF(COUNTIF(OFFSET(INDIRECT(ADDRESS(MIN(J:J),6),1),0,0,ROW(F580)-MIN(J:J)+1),F580)&gt;1,"",MAX(E$1:E579)+1),"")</f>
        <v/>
      </c>
      <c r="F580" s="6" t="s">
        <v>175</v>
      </c>
      <c r="G580" s="4" t="str">
        <f ca="1">IF(K580&lt;&gt;"",IF(COUNTIF(OFFSET(INDIRECT(ADDRESS(MIN(K:K),8),1),0,0,ROW(H580)-MIN(K:K)+1),H580)&gt;1,"",MAX(G$1:G579)+1),"")</f>
        <v/>
      </c>
      <c r="H580" s="6" t="s">
        <v>219</v>
      </c>
      <c r="I580" s="7" t="s">
        <v>220</v>
      </c>
      <c r="J580" s="1" t="str">
        <f>IF(D580=listes!$B$5,ROW(D580),"")</f>
        <v/>
      </c>
      <c r="K580" s="1" t="str">
        <f>IF(AND(D580=listes!$B$5,F580=listes!$C$5),ROW(H580),"")</f>
        <v/>
      </c>
    </row>
    <row r="581" spans="1:11" ht="21.4" customHeight="1" x14ac:dyDescent="0.55000000000000004">
      <c r="A581" s="22">
        <v>535</v>
      </c>
      <c r="B581" s="11" t="s">
        <v>304</v>
      </c>
      <c r="C581" s="4" t="str">
        <f>IF(COUNTIF(D$1:D580,D581)&gt;0,"",MAX(C$1:C580)+1)</f>
        <v/>
      </c>
      <c r="D581" s="6" t="s">
        <v>126</v>
      </c>
      <c r="E581" s="4" t="str">
        <f ca="1">IF(J581&lt;&gt;"",IF(COUNTIF(OFFSET(INDIRECT(ADDRESS(MIN(J:J),6),1),0,0,ROW(F581)-MIN(J:J)+1),F581)&gt;1,"",MAX(E$1:E580)+1),"")</f>
        <v/>
      </c>
      <c r="F581" s="6" t="s">
        <v>175</v>
      </c>
      <c r="G581" s="4" t="str">
        <f ca="1">IF(K581&lt;&gt;"",IF(COUNTIF(OFFSET(INDIRECT(ADDRESS(MIN(K:K),8),1),0,0,ROW(H581)-MIN(K:K)+1),H581)&gt;1,"",MAX(G$1:G580)+1),"")</f>
        <v/>
      </c>
      <c r="H581" s="6" t="s">
        <v>219</v>
      </c>
      <c r="I581" s="7" t="s">
        <v>55</v>
      </c>
      <c r="J581" s="1" t="str">
        <f>IF(D581=listes!$B$5,ROW(D581),"")</f>
        <v/>
      </c>
      <c r="K581" s="1" t="str">
        <f>IF(AND(D581=listes!$B$5,F581=listes!$C$5),ROW(H581),"")</f>
        <v/>
      </c>
    </row>
    <row r="582" spans="1:11" ht="21.4" customHeight="1" x14ac:dyDescent="0.55000000000000004">
      <c r="A582" s="22">
        <v>469</v>
      </c>
      <c r="B582" s="11" t="s">
        <v>174</v>
      </c>
      <c r="C582" s="4" t="str">
        <f>IF(COUNTIF(D$1:D581,D582)&gt;0,"",MAX(C$1:C581)+1)</f>
        <v/>
      </c>
      <c r="D582" s="6" t="s">
        <v>126</v>
      </c>
      <c r="E582" s="4" t="str">
        <f ca="1">IF(J582&lt;&gt;"",IF(COUNTIF(OFFSET(INDIRECT(ADDRESS(MIN(J:J),6),1),0,0,ROW(F582)-MIN(J:J)+1),F582)&gt;1,"",MAX(E$1:E581)+1),"")</f>
        <v/>
      </c>
      <c r="F582" s="6" t="s">
        <v>175</v>
      </c>
      <c r="G582" s="4" t="str">
        <f ca="1">IF(K582&lt;&gt;"",IF(COUNTIF(OFFSET(INDIRECT(ADDRESS(MIN(K:K),8),1),0,0,ROW(H582)-MIN(K:K)+1),H582)&gt;1,"",MAX(G$1:G581)+1),"")</f>
        <v/>
      </c>
      <c r="H582" s="6" t="s">
        <v>176</v>
      </c>
      <c r="I582" s="7" t="s">
        <v>177</v>
      </c>
      <c r="J582" s="1" t="str">
        <f>IF(D582=listes!$B$5,ROW(D582),"")</f>
        <v/>
      </c>
      <c r="K582" s="1" t="str">
        <f>IF(AND(D582=listes!$B$5,F582=listes!$C$5),ROW(H582),"")</f>
        <v/>
      </c>
    </row>
    <row r="583" spans="1:11" ht="21.4" customHeight="1" x14ac:dyDescent="0.55000000000000004">
      <c r="A583" s="22">
        <v>557</v>
      </c>
      <c r="B583" s="11" t="s">
        <v>337</v>
      </c>
      <c r="C583" s="4" t="str">
        <f>IF(COUNTIF(D$1:D582,D583)&gt;0,"",MAX(C$1:C582)+1)</f>
        <v/>
      </c>
      <c r="D583" s="6" t="s">
        <v>126</v>
      </c>
      <c r="E583" s="4" t="str">
        <f ca="1">IF(J583&lt;&gt;"",IF(COUNTIF(OFFSET(INDIRECT(ADDRESS(MIN(J:J),6),1),0,0,ROW(F583)-MIN(J:J)+1),F583)&gt;1,"",MAX(E$1:E582)+1),"")</f>
        <v/>
      </c>
      <c r="F583" s="6" t="s">
        <v>175</v>
      </c>
      <c r="G583" s="4" t="str">
        <f ca="1">IF(K583&lt;&gt;"",IF(COUNTIF(OFFSET(INDIRECT(ADDRESS(MIN(K:K),8),1),0,0,ROW(H583)-MIN(K:K)+1),H583)&gt;1,"",MAX(G$1:G582)+1),"")</f>
        <v/>
      </c>
      <c r="H583" s="6" t="s">
        <v>338</v>
      </c>
      <c r="I583" s="7" t="s">
        <v>339</v>
      </c>
      <c r="J583" s="1" t="str">
        <f>IF(D583=listes!$B$5,ROW(D583),"")</f>
        <v/>
      </c>
      <c r="K583" s="1" t="str">
        <f>IF(AND(D583=listes!$B$5,F583=listes!$C$5),ROW(H583),"")</f>
        <v/>
      </c>
    </row>
    <row r="584" spans="1:11" ht="21.4" customHeight="1" x14ac:dyDescent="0.55000000000000004">
      <c r="A584" s="22">
        <v>485</v>
      </c>
      <c r="B584" s="11" t="s">
        <v>208</v>
      </c>
      <c r="C584" s="4" t="str">
        <f>IF(COUNTIF(D$1:D583,D584)&gt;0,"",MAX(C$1:C583)+1)</f>
        <v/>
      </c>
      <c r="D584" s="6" t="s">
        <v>126</v>
      </c>
      <c r="E584" s="4" t="str">
        <f ca="1">IF(J584&lt;&gt;"",IF(COUNTIF(OFFSET(INDIRECT(ADDRESS(MIN(J:J),6),1),0,0,ROW(F584)-MIN(J:J)+1),F584)&gt;1,"",MAX(E$1:E583)+1),"")</f>
        <v/>
      </c>
      <c r="F584" s="6" t="s">
        <v>175</v>
      </c>
      <c r="G584" s="4" t="str">
        <f ca="1">IF(K584&lt;&gt;"",IF(COUNTIF(OFFSET(INDIRECT(ADDRESS(MIN(K:K),8),1),0,0,ROW(H584)-MIN(K:K)+1),H584)&gt;1,"",MAX(G$1:G583)+1),"")</f>
        <v/>
      </c>
      <c r="H584" s="6" t="s">
        <v>209</v>
      </c>
      <c r="I584" s="7" t="s">
        <v>210</v>
      </c>
      <c r="J584" s="1" t="str">
        <f>IF(D584=listes!$B$5,ROW(D584),"")</f>
        <v/>
      </c>
      <c r="K584" s="1" t="str">
        <f>IF(AND(D584=listes!$B$5,F584=listes!$C$5),ROW(H584),"")</f>
        <v/>
      </c>
    </row>
    <row r="585" spans="1:11" ht="21.4" customHeight="1" x14ac:dyDescent="0.55000000000000004">
      <c r="A585" s="22">
        <v>483</v>
      </c>
      <c r="B585" s="11" t="s">
        <v>203</v>
      </c>
      <c r="C585" s="4" t="str">
        <f>IF(COUNTIF(D$1:D584,D585)&gt;0,"",MAX(C$1:C584)+1)</f>
        <v/>
      </c>
      <c r="D585" s="6" t="s">
        <v>126</v>
      </c>
      <c r="E585" s="4" t="str">
        <f ca="1">IF(J585&lt;&gt;"",IF(COUNTIF(OFFSET(INDIRECT(ADDRESS(MIN(J:J),6),1),0,0,ROW(F585)-MIN(J:J)+1),F585)&gt;1,"",MAX(E$1:E584)+1),"")</f>
        <v/>
      </c>
      <c r="F585" s="6" t="s">
        <v>175</v>
      </c>
      <c r="G585" s="4" t="str">
        <f ca="1">IF(K585&lt;&gt;"",IF(COUNTIF(OFFSET(INDIRECT(ADDRESS(MIN(K:K),8),1),0,0,ROW(H585)-MIN(K:K)+1),H585)&gt;1,"",MAX(G$1:G584)+1),"")</f>
        <v/>
      </c>
      <c r="H585" s="6" t="s">
        <v>127</v>
      </c>
      <c r="I585" s="7" t="s">
        <v>204</v>
      </c>
      <c r="J585" s="1" t="str">
        <f>IF(D585=listes!$B$5,ROW(D585),"")</f>
        <v/>
      </c>
      <c r="K585" s="1" t="str">
        <f>IF(AND(D585=listes!$B$5,F585=listes!$C$5),ROW(H585),"")</f>
        <v/>
      </c>
    </row>
    <row r="586" spans="1:11" ht="21.4" customHeight="1" x14ac:dyDescent="0.55000000000000004">
      <c r="A586" s="22">
        <v>493</v>
      </c>
      <c r="B586" s="11" t="s">
        <v>228</v>
      </c>
      <c r="C586" s="4" t="str">
        <f>IF(COUNTIF(D$1:D585,D586)&gt;0,"",MAX(C$1:C585)+1)</f>
        <v/>
      </c>
      <c r="D586" s="6" t="s">
        <v>126</v>
      </c>
      <c r="E586" s="4" t="str">
        <f ca="1">IF(J586&lt;&gt;"",IF(COUNTIF(OFFSET(INDIRECT(ADDRESS(MIN(J:J),6),1),0,0,ROW(F586)-MIN(J:J)+1),F586)&gt;1,"",MAX(E$1:E585)+1),"")</f>
        <v/>
      </c>
      <c r="F586" s="6" t="s">
        <v>175</v>
      </c>
      <c r="G586" s="4" t="str">
        <f ca="1">IF(K586&lt;&gt;"",IF(COUNTIF(OFFSET(INDIRECT(ADDRESS(MIN(K:K),8),1),0,0,ROW(H586)-MIN(K:K)+1),H586)&gt;1,"",MAX(G$1:G585)+1),"")</f>
        <v/>
      </c>
      <c r="H586" s="6" t="s">
        <v>127</v>
      </c>
      <c r="I586" s="7" t="s">
        <v>55</v>
      </c>
      <c r="J586" s="1" t="str">
        <f>IF(D586=listes!$B$5,ROW(D586),"")</f>
        <v/>
      </c>
      <c r="K586" s="1" t="str">
        <f>IF(AND(D586=listes!$B$5,F586=listes!$C$5),ROW(H586),"")</f>
        <v/>
      </c>
    </row>
    <row r="587" spans="1:11" ht="21.4" customHeight="1" x14ac:dyDescent="0.55000000000000004">
      <c r="A587" s="22">
        <v>531</v>
      </c>
      <c r="B587" s="11" t="s">
        <v>298</v>
      </c>
      <c r="C587" s="4" t="str">
        <f>IF(COUNTIF(D$1:D586,D587)&gt;0,"",MAX(C$1:C586)+1)</f>
        <v/>
      </c>
      <c r="D587" s="6" t="s">
        <v>126</v>
      </c>
      <c r="E587" s="4" t="str">
        <f ca="1">IF(J587&lt;&gt;"",IF(COUNTIF(OFFSET(INDIRECT(ADDRESS(MIN(J:J),6),1),0,0,ROW(F587)-MIN(J:J)+1),F587)&gt;1,"",MAX(E$1:E586)+1),"")</f>
        <v/>
      </c>
      <c r="F587" s="6" t="s">
        <v>175</v>
      </c>
      <c r="G587" s="4" t="str">
        <f ca="1">IF(K587&lt;&gt;"",IF(COUNTIF(OFFSET(INDIRECT(ADDRESS(MIN(K:K),8),1),0,0,ROW(H587)-MIN(K:K)+1),H587)&gt;1,"",MAX(G$1:G586)+1),"")</f>
        <v/>
      </c>
      <c r="H587" s="6" t="s">
        <v>127</v>
      </c>
      <c r="I587" s="7" t="s">
        <v>55</v>
      </c>
      <c r="J587" s="1" t="str">
        <f>IF(D587=listes!$B$5,ROW(D587),"")</f>
        <v/>
      </c>
      <c r="K587" s="1" t="str">
        <f>IF(AND(D587=listes!$B$5,F587=listes!$C$5),ROW(H587),"")</f>
        <v/>
      </c>
    </row>
    <row r="588" spans="1:11" ht="21.4" customHeight="1" x14ac:dyDescent="0.55000000000000004">
      <c r="A588" s="22">
        <v>536</v>
      </c>
      <c r="B588" s="11" t="s">
        <v>305</v>
      </c>
      <c r="C588" s="4" t="str">
        <f>IF(COUNTIF(D$1:D587,D588)&gt;0,"",MAX(C$1:C587)+1)</f>
        <v/>
      </c>
      <c r="D588" s="6" t="s">
        <v>126</v>
      </c>
      <c r="E588" s="4" t="str">
        <f ca="1">IF(J588&lt;&gt;"",IF(COUNTIF(OFFSET(INDIRECT(ADDRESS(MIN(J:J),6),1),0,0,ROW(F588)-MIN(J:J)+1),F588)&gt;1,"",MAX(E$1:E587)+1),"")</f>
        <v/>
      </c>
      <c r="F588" s="6" t="s">
        <v>175</v>
      </c>
      <c r="G588" s="4" t="str">
        <f ca="1">IF(K588&lt;&gt;"",IF(COUNTIF(OFFSET(INDIRECT(ADDRESS(MIN(K:K),8),1),0,0,ROW(H588)-MIN(K:K)+1),H588)&gt;1,"",MAX(G$1:G587)+1),"")</f>
        <v/>
      </c>
      <c r="H588" s="6" t="s">
        <v>127</v>
      </c>
      <c r="I588" s="7" t="s">
        <v>55</v>
      </c>
      <c r="J588" s="1" t="str">
        <f>IF(D588=listes!$B$5,ROW(D588),"")</f>
        <v/>
      </c>
      <c r="K588" s="1" t="str">
        <f>IF(AND(D588=listes!$B$5,F588=listes!$C$5),ROW(H588),"")</f>
        <v/>
      </c>
    </row>
    <row r="589" spans="1:11" ht="21.4" customHeight="1" x14ac:dyDescent="0.55000000000000004">
      <c r="A589" s="22">
        <v>551</v>
      </c>
      <c r="B589" s="11" t="s">
        <v>327</v>
      </c>
      <c r="C589" s="4" t="str">
        <f>IF(COUNTIF(D$1:D588,D589)&gt;0,"",MAX(C$1:C588)+1)</f>
        <v/>
      </c>
      <c r="D589" s="6" t="s">
        <v>126</v>
      </c>
      <c r="E589" s="4" t="str">
        <f ca="1">IF(J589&lt;&gt;"",IF(COUNTIF(OFFSET(INDIRECT(ADDRESS(MIN(J:J),6),1),0,0,ROW(F589)-MIN(J:J)+1),F589)&gt;1,"",MAX(E$1:E588)+1),"")</f>
        <v/>
      </c>
      <c r="F589" s="6" t="s">
        <v>175</v>
      </c>
      <c r="G589" s="4" t="str">
        <f ca="1">IF(K589&lt;&gt;"",IF(COUNTIF(OFFSET(INDIRECT(ADDRESS(MIN(K:K),8),1),0,0,ROW(H589)-MIN(K:K)+1),H589)&gt;1,"",MAX(G$1:G588)+1),"")</f>
        <v/>
      </c>
      <c r="H589" s="6" t="s">
        <v>127</v>
      </c>
      <c r="I589" s="7" t="s">
        <v>328</v>
      </c>
      <c r="J589" s="1" t="str">
        <f>IF(D589=listes!$B$5,ROW(D589),"")</f>
        <v/>
      </c>
      <c r="K589" s="1" t="str">
        <f>IF(AND(D589=listes!$B$5,F589=listes!$C$5),ROW(H589),"")</f>
        <v/>
      </c>
    </row>
    <row r="590" spans="1:11" ht="21.4" customHeight="1" x14ac:dyDescent="0.55000000000000004">
      <c r="A590" s="22">
        <v>553</v>
      </c>
      <c r="B590" s="11" t="s">
        <v>330</v>
      </c>
      <c r="C590" s="4" t="str">
        <f>IF(COUNTIF(D$1:D589,D590)&gt;0,"",MAX(C$1:C589)+1)</f>
        <v/>
      </c>
      <c r="D590" s="6" t="s">
        <v>126</v>
      </c>
      <c r="E590" s="4" t="str">
        <f ca="1">IF(J590&lt;&gt;"",IF(COUNTIF(OFFSET(INDIRECT(ADDRESS(MIN(J:J),6),1),0,0,ROW(F590)-MIN(J:J)+1),F590)&gt;1,"",MAX(E$1:E589)+1),"")</f>
        <v/>
      </c>
      <c r="F590" s="6" t="s">
        <v>175</v>
      </c>
      <c r="G590" s="4" t="str">
        <f ca="1">IF(K590&lt;&gt;"",IF(COUNTIF(OFFSET(INDIRECT(ADDRESS(MIN(K:K),8),1),0,0,ROW(H590)-MIN(K:K)+1),H590)&gt;1,"",MAX(G$1:G589)+1),"")</f>
        <v/>
      </c>
      <c r="H590" s="6" t="s">
        <v>127</v>
      </c>
      <c r="I590" s="7" t="s">
        <v>55</v>
      </c>
      <c r="J590" s="1" t="str">
        <f>IF(D590=listes!$B$5,ROW(D590),"")</f>
        <v/>
      </c>
      <c r="K590" s="1" t="str">
        <f>IF(AND(D590=listes!$B$5,F590=listes!$C$5),ROW(H590),"")</f>
        <v/>
      </c>
    </row>
    <row r="591" spans="1:11" ht="21.4" customHeight="1" x14ac:dyDescent="0.55000000000000004">
      <c r="A591" s="22">
        <v>527</v>
      </c>
      <c r="B591" s="11" t="s">
        <v>290</v>
      </c>
      <c r="C591" s="4" t="str">
        <f>IF(COUNTIF(D$1:D590,D591)&gt;0,"",MAX(C$1:C590)+1)</f>
        <v/>
      </c>
      <c r="D591" s="6" t="s">
        <v>126</v>
      </c>
      <c r="E591" s="4" t="str">
        <f ca="1">IF(J591&lt;&gt;"",IF(COUNTIF(OFFSET(INDIRECT(ADDRESS(MIN(J:J),6),1),0,0,ROW(F591)-MIN(J:J)+1),F591)&gt;1,"",MAX(E$1:E590)+1),"")</f>
        <v/>
      </c>
      <c r="F591" s="6" t="s">
        <v>175</v>
      </c>
      <c r="G591" s="4" t="str">
        <f ca="1">IF(K591&lt;&gt;"",IF(COUNTIF(OFFSET(INDIRECT(ADDRESS(MIN(K:K),8),1),0,0,ROW(H591)-MIN(K:K)+1),H591)&gt;1,"",MAX(G$1:G590)+1),"")</f>
        <v/>
      </c>
      <c r="H591" s="6" t="s">
        <v>139</v>
      </c>
      <c r="I591" s="7" t="s">
        <v>55</v>
      </c>
      <c r="J591" s="1" t="str">
        <f>IF(D591=listes!$B$5,ROW(D591),"")</f>
        <v/>
      </c>
      <c r="K591" s="1" t="str">
        <f>IF(AND(D591=listes!$B$5,F591=listes!$C$5),ROW(H591),"")</f>
        <v/>
      </c>
    </row>
    <row r="592" spans="1:11" ht="21.4" customHeight="1" x14ac:dyDescent="0.55000000000000004">
      <c r="A592" s="22">
        <v>548</v>
      </c>
      <c r="B592" s="11" t="s">
        <v>324</v>
      </c>
      <c r="C592" s="4" t="str">
        <f>IF(COUNTIF(D$1:D591,D592)&gt;0,"",MAX(C$1:C591)+1)</f>
        <v/>
      </c>
      <c r="D592" s="6" t="s">
        <v>126</v>
      </c>
      <c r="E592" s="4" t="str">
        <f ca="1">IF(J592&lt;&gt;"",IF(COUNTIF(OFFSET(INDIRECT(ADDRESS(MIN(J:J),6),1),0,0,ROW(F592)-MIN(J:J)+1),F592)&gt;1,"",MAX(E$1:E591)+1),"")</f>
        <v/>
      </c>
      <c r="F592" s="6" t="s">
        <v>175</v>
      </c>
      <c r="G592" s="4" t="str">
        <f ca="1">IF(K592&lt;&gt;"",IF(COUNTIF(OFFSET(INDIRECT(ADDRESS(MIN(K:K),8),1),0,0,ROW(H592)-MIN(K:K)+1),H592)&gt;1,"",MAX(G$1:G591)+1),"")</f>
        <v/>
      </c>
      <c r="H592" s="6" t="s">
        <v>139</v>
      </c>
      <c r="I592" s="7" t="s">
        <v>325</v>
      </c>
      <c r="J592" s="1" t="str">
        <f>IF(D592=listes!$B$5,ROW(D592),"")</f>
        <v/>
      </c>
      <c r="K592" s="1" t="str">
        <f>IF(AND(D592=listes!$B$5,F592=listes!$C$5),ROW(H592),"")</f>
        <v/>
      </c>
    </row>
    <row r="593" spans="1:11" ht="21.4" customHeight="1" x14ac:dyDescent="0.55000000000000004">
      <c r="A593" s="22">
        <v>484</v>
      </c>
      <c r="B593" s="11" t="s">
        <v>205</v>
      </c>
      <c r="C593" s="4" t="str">
        <f>IF(COUNTIF(D$1:D592,D593)&gt;0,"",MAX(C$1:C592)+1)</f>
        <v/>
      </c>
      <c r="D593" s="6" t="s">
        <v>126</v>
      </c>
      <c r="E593" s="4" t="str">
        <f ca="1">IF(J593&lt;&gt;"",IF(COUNTIF(OFFSET(INDIRECT(ADDRESS(MIN(J:J),6),1),0,0,ROW(F593)-MIN(J:J)+1),F593)&gt;1,"",MAX(E$1:E592)+1),"")</f>
        <v/>
      </c>
      <c r="F593" s="6" t="s">
        <v>175</v>
      </c>
      <c r="G593" s="4" t="str">
        <f ca="1">IF(K593&lt;&gt;"",IF(COUNTIF(OFFSET(INDIRECT(ADDRESS(MIN(K:K),8),1),0,0,ROW(H593)-MIN(K:K)+1),H593)&gt;1,"",MAX(G$1:G592)+1),"")</f>
        <v/>
      </c>
      <c r="H593" s="6" t="s">
        <v>206</v>
      </c>
      <c r="I593" s="7" t="s">
        <v>207</v>
      </c>
      <c r="J593" s="1" t="str">
        <f>IF(D593=listes!$B$5,ROW(D593),"")</f>
        <v/>
      </c>
      <c r="K593" s="1" t="str">
        <f>IF(AND(D593=listes!$B$5,F593=listes!$C$5),ROW(H593),"")</f>
        <v/>
      </c>
    </row>
    <row r="594" spans="1:11" ht="21.4" customHeight="1" x14ac:dyDescent="0.55000000000000004">
      <c r="A594" s="22">
        <v>546</v>
      </c>
      <c r="B594" s="11" t="s">
        <v>322</v>
      </c>
      <c r="C594" s="4" t="str">
        <f>IF(COUNTIF(D$1:D593,D594)&gt;0,"",MAX(C$1:C593)+1)</f>
        <v/>
      </c>
      <c r="D594" s="6" t="s">
        <v>126</v>
      </c>
      <c r="E594" s="4" t="str">
        <f ca="1">IF(J594&lt;&gt;"",IF(COUNTIF(OFFSET(INDIRECT(ADDRESS(MIN(J:J),6),1),0,0,ROW(F594)-MIN(J:J)+1),F594)&gt;1,"",MAX(E$1:E593)+1),"")</f>
        <v/>
      </c>
      <c r="F594" s="6" t="s">
        <v>175</v>
      </c>
      <c r="G594" s="4" t="str">
        <f ca="1">IF(K594&lt;&gt;"",IF(COUNTIF(OFFSET(INDIRECT(ADDRESS(MIN(K:K),8),1),0,0,ROW(H594)-MIN(K:K)+1),H594)&gt;1,"",MAX(G$1:G593)+1),"")</f>
        <v/>
      </c>
      <c r="H594" s="6" t="s">
        <v>206</v>
      </c>
      <c r="I594" s="7" t="s">
        <v>55</v>
      </c>
      <c r="J594" s="1" t="str">
        <f>IF(D594=listes!$B$5,ROW(D594),"")</f>
        <v/>
      </c>
      <c r="K594" s="1" t="str">
        <f>IF(AND(D594=listes!$B$5,F594=listes!$C$5),ROW(H594),"")</f>
        <v/>
      </c>
    </row>
    <row r="595" spans="1:11" ht="21.4" customHeight="1" x14ac:dyDescent="0.55000000000000004">
      <c r="A595" s="22">
        <v>471</v>
      </c>
      <c r="B595" s="11" t="s">
        <v>180</v>
      </c>
      <c r="C595" s="4" t="str">
        <f>IF(COUNTIF(D$1:D594,D595)&gt;0,"",MAX(C$1:C594)+1)</f>
        <v/>
      </c>
      <c r="D595" s="6" t="s">
        <v>126</v>
      </c>
      <c r="E595" s="4" t="str">
        <f ca="1">IF(J595&lt;&gt;"",IF(COUNTIF(OFFSET(INDIRECT(ADDRESS(MIN(J:J),6),1),0,0,ROW(F595)-MIN(J:J)+1),F595)&gt;1,"",MAX(E$1:E594)+1),"")</f>
        <v/>
      </c>
      <c r="F595" s="6" t="s">
        <v>175</v>
      </c>
      <c r="G595" s="4" t="str">
        <f ca="1">IF(K595&lt;&gt;"",IF(COUNTIF(OFFSET(INDIRECT(ADDRESS(MIN(K:K),8),1),0,0,ROW(H595)-MIN(K:K)+1),H595)&gt;1,"",MAX(G$1:G594)+1),"")</f>
        <v/>
      </c>
      <c r="H595" s="6" t="s">
        <v>130</v>
      </c>
      <c r="I595" s="7" t="s">
        <v>181</v>
      </c>
      <c r="J595" s="1" t="str">
        <f>IF(D595=listes!$B$5,ROW(D595),"")</f>
        <v/>
      </c>
      <c r="K595" s="1" t="str">
        <f>IF(AND(D595=listes!$B$5,F595=listes!$C$5),ROW(H595),"")</f>
        <v/>
      </c>
    </row>
    <row r="596" spans="1:11" ht="21.4" customHeight="1" x14ac:dyDescent="0.55000000000000004">
      <c r="A596" s="22">
        <v>472</v>
      </c>
      <c r="B596" s="11" t="s">
        <v>182</v>
      </c>
      <c r="C596" s="4" t="str">
        <f>IF(COUNTIF(D$1:D595,D596)&gt;0,"",MAX(C$1:C595)+1)</f>
        <v/>
      </c>
      <c r="D596" s="6" t="s">
        <v>126</v>
      </c>
      <c r="E596" s="4" t="str">
        <f ca="1">IF(J596&lt;&gt;"",IF(COUNTIF(OFFSET(INDIRECT(ADDRESS(MIN(J:J),6),1),0,0,ROW(F596)-MIN(J:J)+1),F596)&gt;1,"",MAX(E$1:E595)+1),"")</f>
        <v/>
      </c>
      <c r="F596" s="6" t="s">
        <v>175</v>
      </c>
      <c r="G596" s="4" t="str">
        <f ca="1">IF(K596&lt;&gt;"",IF(COUNTIF(OFFSET(INDIRECT(ADDRESS(MIN(K:K),8),1),0,0,ROW(H596)-MIN(K:K)+1),H596)&gt;1,"",MAX(G$1:G595)+1),"")</f>
        <v/>
      </c>
      <c r="H596" s="6" t="s">
        <v>130</v>
      </c>
      <c r="I596" s="7" t="s">
        <v>183</v>
      </c>
      <c r="J596" s="1" t="str">
        <f>IF(D596=listes!$B$5,ROW(D596),"")</f>
        <v/>
      </c>
      <c r="K596" s="1" t="str">
        <f>IF(AND(D596=listes!$B$5,F596=listes!$C$5),ROW(H596),"")</f>
        <v/>
      </c>
    </row>
    <row r="597" spans="1:11" ht="21.4" customHeight="1" x14ac:dyDescent="0.55000000000000004">
      <c r="A597" s="22">
        <v>482</v>
      </c>
      <c r="B597" s="11" t="s">
        <v>201</v>
      </c>
      <c r="C597" s="4" t="str">
        <f>IF(COUNTIF(D$1:D596,D597)&gt;0,"",MAX(C$1:C596)+1)</f>
        <v/>
      </c>
      <c r="D597" s="6" t="s">
        <v>126</v>
      </c>
      <c r="E597" s="4" t="str">
        <f ca="1">IF(J597&lt;&gt;"",IF(COUNTIF(OFFSET(INDIRECT(ADDRESS(MIN(J:J),6),1),0,0,ROW(F597)-MIN(J:J)+1),F597)&gt;1,"",MAX(E$1:E596)+1),"")</f>
        <v/>
      </c>
      <c r="F597" s="6" t="s">
        <v>175</v>
      </c>
      <c r="G597" s="4" t="str">
        <f ca="1">IF(K597&lt;&gt;"",IF(COUNTIF(OFFSET(INDIRECT(ADDRESS(MIN(K:K),8),1),0,0,ROW(H597)-MIN(K:K)+1),H597)&gt;1,"",MAX(G$1:G596)+1),"")</f>
        <v/>
      </c>
      <c r="H597" s="6" t="s">
        <v>130</v>
      </c>
      <c r="I597" s="7" t="s">
        <v>202</v>
      </c>
      <c r="J597" s="1" t="str">
        <f>IF(D597=listes!$B$5,ROW(D597),"")</f>
        <v/>
      </c>
      <c r="K597" s="1" t="str">
        <f>IF(AND(D597=listes!$B$5,F597=listes!$C$5),ROW(H597),"")</f>
        <v/>
      </c>
    </row>
    <row r="598" spans="1:11" ht="21.4" customHeight="1" x14ac:dyDescent="0.55000000000000004">
      <c r="A598" s="22">
        <v>490</v>
      </c>
      <c r="B598" s="11" t="s">
        <v>221</v>
      </c>
      <c r="C598" s="4" t="str">
        <f>IF(COUNTIF(D$1:D597,D598)&gt;0,"",MAX(C$1:C597)+1)</f>
        <v/>
      </c>
      <c r="D598" s="6" t="s">
        <v>126</v>
      </c>
      <c r="E598" s="4" t="str">
        <f ca="1">IF(J598&lt;&gt;"",IF(COUNTIF(OFFSET(INDIRECT(ADDRESS(MIN(J:J),6),1),0,0,ROW(F598)-MIN(J:J)+1),F598)&gt;1,"",MAX(E$1:E597)+1),"")</f>
        <v/>
      </c>
      <c r="F598" s="6" t="s">
        <v>175</v>
      </c>
      <c r="G598" s="4" t="str">
        <f ca="1">IF(K598&lt;&gt;"",IF(COUNTIF(OFFSET(INDIRECT(ADDRESS(MIN(K:K),8),1),0,0,ROW(H598)-MIN(K:K)+1),H598)&gt;1,"",MAX(G$1:G597)+1),"")</f>
        <v/>
      </c>
      <c r="H598" s="6" t="s">
        <v>130</v>
      </c>
      <c r="I598" s="7" t="s">
        <v>222</v>
      </c>
      <c r="J598" s="1" t="str">
        <f>IF(D598=listes!$B$5,ROW(D598),"")</f>
        <v/>
      </c>
      <c r="K598" s="1" t="str">
        <f>IF(AND(D598=listes!$B$5,F598=listes!$C$5),ROW(H598),"")</f>
        <v/>
      </c>
    </row>
    <row r="599" spans="1:11" ht="21.4" customHeight="1" x14ac:dyDescent="0.55000000000000004">
      <c r="A599" s="22">
        <v>492</v>
      </c>
      <c r="B599" s="11" t="s">
        <v>226</v>
      </c>
      <c r="C599" s="4" t="str">
        <f>IF(COUNTIF(D$1:D598,D599)&gt;0,"",MAX(C$1:C598)+1)</f>
        <v/>
      </c>
      <c r="D599" s="6" t="s">
        <v>126</v>
      </c>
      <c r="E599" s="4" t="str">
        <f ca="1">IF(J599&lt;&gt;"",IF(COUNTIF(OFFSET(INDIRECT(ADDRESS(MIN(J:J),6),1),0,0,ROW(F599)-MIN(J:J)+1),F599)&gt;1,"",MAX(E$1:E598)+1),"")</f>
        <v/>
      </c>
      <c r="F599" s="6" t="s">
        <v>175</v>
      </c>
      <c r="G599" s="4" t="str">
        <f ca="1">IF(K599&lt;&gt;"",IF(COUNTIF(OFFSET(INDIRECT(ADDRESS(MIN(K:K),8),1),0,0,ROW(H599)-MIN(K:K)+1),H599)&gt;1,"",MAX(G$1:G598)+1),"")</f>
        <v/>
      </c>
      <c r="H599" s="6" t="s">
        <v>130</v>
      </c>
      <c r="I599" s="7" t="s">
        <v>227</v>
      </c>
      <c r="J599" s="1" t="str">
        <f>IF(D599=listes!$B$5,ROW(D599),"")</f>
        <v/>
      </c>
      <c r="K599" s="1" t="str">
        <f>IF(AND(D599=listes!$B$5,F599=listes!$C$5),ROW(H599),"")</f>
        <v/>
      </c>
    </row>
    <row r="600" spans="1:11" ht="21.4" customHeight="1" x14ac:dyDescent="0.55000000000000004">
      <c r="A600" s="22">
        <v>530</v>
      </c>
      <c r="B600" s="11" t="s">
        <v>296</v>
      </c>
      <c r="C600" s="4" t="str">
        <f>IF(COUNTIF(D$1:D599,D600)&gt;0,"",MAX(C$1:C599)+1)</f>
        <v/>
      </c>
      <c r="D600" s="6" t="s">
        <v>126</v>
      </c>
      <c r="E600" s="4" t="str">
        <f ca="1">IF(J600&lt;&gt;"",IF(COUNTIF(OFFSET(INDIRECT(ADDRESS(MIN(J:J),6),1),0,0,ROW(F600)-MIN(J:J)+1),F600)&gt;1,"",MAX(E$1:E599)+1),"")</f>
        <v/>
      </c>
      <c r="F600" s="6" t="s">
        <v>175</v>
      </c>
      <c r="G600" s="4" t="str">
        <f ca="1">IF(K600&lt;&gt;"",IF(COUNTIF(OFFSET(INDIRECT(ADDRESS(MIN(K:K),8),1),0,0,ROW(H600)-MIN(K:K)+1),H600)&gt;1,"",MAX(G$1:G599)+1),"")</f>
        <v/>
      </c>
      <c r="H600" s="6" t="s">
        <v>130</v>
      </c>
      <c r="I600" s="7" t="s">
        <v>297</v>
      </c>
      <c r="J600" s="1" t="str">
        <f>IF(D600=listes!$B$5,ROW(D600),"")</f>
        <v/>
      </c>
      <c r="K600" s="1" t="str">
        <f>IF(AND(D600=listes!$B$5,F600=listes!$C$5),ROW(H600),"")</f>
        <v/>
      </c>
    </row>
    <row r="601" spans="1:11" ht="21.4" customHeight="1" x14ac:dyDescent="0.55000000000000004">
      <c r="A601" s="22">
        <v>547</v>
      </c>
      <c r="B601" s="11" t="s">
        <v>323</v>
      </c>
      <c r="C601" s="4" t="str">
        <f>IF(COUNTIF(D$1:D600,D601)&gt;0,"",MAX(C$1:C600)+1)</f>
        <v/>
      </c>
      <c r="D601" s="6" t="s">
        <v>126</v>
      </c>
      <c r="E601" s="4" t="str">
        <f ca="1">IF(J601&lt;&gt;"",IF(COUNTIF(OFFSET(INDIRECT(ADDRESS(MIN(J:J),6),1),0,0,ROW(F601)-MIN(J:J)+1),F601)&gt;1,"",MAX(E$1:E600)+1),"")</f>
        <v/>
      </c>
      <c r="F601" s="6" t="s">
        <v>175</v>
      </c>
      <c r="G601" s="4" t="str">
        <f ca="1">IF(K601&lt;&gt;"",IF(COUNTIF(OFFSET(INDIRECT(ADDRESS(MIN(K:K),8),1),0,0,ROW(H601)-MIN(K:K)+1),H601)&gt;1,"",MAX(G$1:G600)+1),"")</f>
        <v/>
      </c>
      <c r="H601" s="6" t="s">
        <v>130</v>
      </c>
      <c r="I601" s="7" t="s">
        <v>55</v>
      </c>
      <c r="J601" s="1" t="str">
        <f>IF(D601=listes!$B$5,ROW(D601),"")</f>
        <v/>
      </c>
      <c r="K601" s="1" t="str">
        <f>IF(AND(D601=listes!$B$5,F601=listes!$C$5),ROW(H601),"")</f>
        <v/>
      </c>
    </row>
    <row r="602" spans="1:11" ht="21.4" customHeight="1" x14ac:dyDescent="0.55000000000000004">
      <c r="A602" s="22">
        <v>554</v>
      </c>
      <c r="B602" s="11" t="s">
        <v>331</v>
      </c>
      <c r="C602" s="4" t="str">
        <f>IF(COUNTIF(D$1:D601,D602)&gt;0,"",MAX(C$1:C601)+1)</f>
        <v/>
      </c>
      <c r="D602" s="6" t="s">
        <v>126</v>
      </c>
      <c r="E602" s="4" t="str">
        <f ca="1">IF(J602&lt;&gt;"",IF(COUNTIF(OFFSET(INDIRECT(ADDRESS(MIN(J:J),6),1),0,0,ROW(F602)-MIN(J:J)+1),F602)&gt;1,"",MAX(E$1:E601)+1),"")</f>
        <v/>
      </c>
      <c r="F602" s="6" t="s">
        <v>175</v>
      </c>
      <c r="G602" s="4" t="str">
        <f ca="1">IF(K602&lt;&gt;"",IF(COUNTIF(OFFSET(INDIRECT(ADDRESS(MIN(K:K),8),1),0,0,ROW(H602)-MIN(K:K)+1),H602)&gt;1,"",MAX(G$1:G601)+1),"")</f>
        <v/>
      </c>
      <c r="H602" s="6" t="s">
        <v>130</v>
      </c>
      <c r="I602" s="7" t="s">
        <v>332</v>
      </c>
      <c r="J602" s="1" t="str">
        <f>IF(D602=listes!$B$5,ROW(D602),"")</f>
        <v/>
      </c>
      <c r="K602" s="1" t="str">
        <f>IF(AND(D602=listes!$B$5,F602=listes!$C$5),ROW(H602),"")</f>
        <v/>
      </c>
    </row>
    <row r="603" spans="1:11" ht="21.4" customHeight="1" x14ac:dyDescent="0.55000000000000004">
      <c r="A603" s="22">
        <v>555</v>
      </c>
      <c r="B603" s="11" t="s">
        <v>333</v>
      </c>
      <c r="C603" s="4" t="str">
        <f>IF(COUNTIF(D$1:D602,D603)&gt;0,"",MAX(C$1:C602)+1)</f>
        <v/>
      </c>
      <c r="D603" s="6" t="s">
        <v>126</v>
      </c>
      <c r="E603" s="4" t="str">
        <f ca="1">IF(J603&lt;&gt;"",IF(COUNTIF(OFFSET(INDIRECT(ADDRESS(MIN(J:J),6),1),0,0,ROW(F603)-MIN(J:J)+1),F603)&gt;1,"",MAX(E$1:E602)+1),"")</f>
        <v/>
      </c>
      <c r="F603" s="6" t="s">
        <v>175</v>
      </c>
      <c r="G603" s="4" t="str">
        <f ca="1">IF(K603&lt;&gt;"",IF(COUNTIF(OFFSET(INDIRECT(ADDRESS(MIN(K:K),8),1),0,0,ROW(H603)-MIN(K:K)+1),H603)&gt;1,"",MAX(G$1:G602)+1),"")</f>
        <v/>
      </c>
      <c r="H603" s="6" t="s">
        <v>130</v>
      </c>
      <c r="I603" s="7" t="s">
        <v>334</v>
      </c>
      <c r="J603" s="1" t="str">
        <f>IF(D603=listes!$B$5,ROW(D603),"")</f>
        <v/>
      </c>
      <c r="K603" s="1" t="str">
        <f>IF(AND(D603=listes!$B$5,F603=listes!$C$5),ROW(H603),"")</f>
        <v/>
      </c>
    </row>
    <row r="604" spans="1:11" ht="21.4" customHeight="1" x14ac:dyDescent="0.55000000000000004">
      <c r="A604" s="22">
        <v>491</v>
      </c>
      <c r="B604" s="11" t="s">
        <v>223</v>
      </c>
      <c r="C604" s="4" t="str">
        <f>IF(COUNTIF(D$1:D603,D604)&gt;0,"",MAX(C$1:C603)+1)</f>
        <v/>
      </c>
      <c r="D604" s="6" t="s">
        <v>126</v>
      </c>
      <c r="E604" s="4" t="str">
        <f ca="1">IF(J604&lt;&gt;"",IF(COUNTIF(OFFSET(INDIRECT(ADDRESS(MIN(J:J),6),1),0,0,ROW(F604)-MIN(J:J)+1),F604)&gt;1,"",MAX(E$1:E603)+1),"")</f>
        <v/>
      </c>
      <c r="F604" s="6" t="s">
        <v>175</v>
      </c>
      <c r="G604" s="4" t="str">
        <f ca="1">IF(K604&lt;&gt;"",IF(COUNTIF(OFFSET(INDIRECT(ADDRESS(MIN(K:K),8),1),0,0,ROW(H604)-MIN(K:K)+1),H604)&gt;1,"",MAX(G$1:G603)+1),"")</f>
        <v/>
      </c>
      <c r="H604" s="6" t="s">
        <v>224</v>
      </c>
      <c r="I604" s="7" t="s">
        <v>225</v>
      </c>
      <c r="J604" s="1" t="str">
        <f>IF(D604=listes!$B$5,ROW(D604),"")</f>
        <v/>
      </c>
      <c r="K604" s="1" t="str">
        <f>IF(AND(D604=listes!$B$5,F604=listes!$C$5),ROW(H604),"")</f>
        <v/>
      </c>
    </row>
    <row r="605" spans="1:11" ht="21.4" customHeight="1" x14ac:dyDescent="0.55000000000000004">
      <c r="A605" s="22">
        <v>494</v>
      </c>
      <c r="B605" s="11" t="s">
        <v>229</v>
      </c>
      <c r="C605" s="4" t="str">
        <f>IF(COUNTIF(D$1:D604,D605)&gt;0,"",MAX(C$1:C604)+1)</f>
        <v/>
      </c>
      <c r="D605" s="6" t="s">
        <v>126</v>
      </c>
      <c r="E605" s="4" t="str">
        <f ca="1">IF(J605&lt;&gt;"",IF(COUNTIF(OFFSET(INDIRECT(ADDRESS(MIN(J:J),6),1),0,0,ROW(F605)-MIN(J:J)+1),F605)&gt;1,"",MAX(E$1:E604)+1),"")</f>
        <v/>
      </c>
      <c r="F605" s="6" t="s">
        <v>175</v>
      </c>
      <c r="G605" s="4" t="str">
        <f ca="1">IF(K605&lt;&gt;"",IF(COUNTIF(OFFSET(INDIRECT(ADDRESS(MIN(K:K),8),1),0,0,ROW(H605)-MIN(K:K)+1),H605)&gt;1,"",MAX(G$1:G604)+1),"")</f>
        <v/>
      </c>
      <c r="H605" s="6" t="s">
        <v>224</v>
      </c>
      <c r="I605" s="7" t="s">
        <v>55</v>
      </c>
      <c r="J605" s="1" t="str">
        <f>IF(D605=listes!$B$5,ROW(D605),"")</f>
        <v/>
      </c>
      <c r="K605" s="1" t="str">
        <f>IF(AND(D605=listes!$B$5,F605=listes!$C$5),ROW(H605),"")</f>
        <v/>
      </c>
    </row>
    <row r="606" spans="1:11" ht="21.4" customHeight="1" x14ac:dyDescent="0.55000000000000004">
      <c r="A606" s="22">
        <v>495</v>
      </c>
      <c r="B606" s="11" t="s">
        <v>230</v>
      </c>
      <c r="C606" s="4" t="str">
        <f>IF(COUNTIF(D$1:D605,D606)&gt;0,"",MAX(C$1:C605)+1)</f>
        <v/>
      </c>
      <c r="D606" s="6" t="s">
        <v>126</v>
      </c>
      <c r="E606" s="4" t="str">
        <f ca="1">IF(J606&lt;&gt;"",IF(COUNTIF(OFFSET(INDIRECT(ADDRESS(MIN(J:J),6),1),0,0,ROW(F606)-MIN(J:J)+1),F606)&gt;1,"",MAX(E$1:E605)+1),"")</f>
        <v/>
      </c>
      <c r="F606" s="6" t="s">
        <v>175</v>
      </c>
      <c r="G606" s="4" t="str">
        <f ca="1">IF(K606&lt;&gt;"",IF(COUNTIF(OFFSET(INDIRECT(ADDRESS(MIN(K:K),8),1),0,0,ROW(H606)-MIN(K:K)+1),H606)&gt;1,"",MAX(G$1:G605)+1),"")</f>
        <v/>
      </c>
      <c r="H606" s="6" t="s">
        <v>224</v>
      </c>
      <c r="I606" s="7" t="s">
        <v>55</v>
      </c>
      <c r="J606" s="1" t="str">
        <f>IF(D606=listes!$B$5,ROW(D606),"")</f>
        <v/>
      </c>
      <c r="K606" s="1" t="str">
        <f>IF(AND(D606=listes!$B$5,F606=listes!$C$5),ROW(H606),"")</f>
        <v/>
      </c>
    </row>
    <row r="607" spans="1:11" ht="21.4" customHeight="1" x14ac:dyDescent="0.55000000000000004">
      <c r="A607" s="22">
        <v>499</v>
      </c>
      <c r="B607" s="11" t="s">
        <v>235</v>
      </c>
      <c r="C607" s="4" t="str">
        <f>IF(COUNTIF(D$1:D606,D607)&gt;0,"",MAX(C$1:C606)+1)</f>
        <v/>
      </c>
      <c r="D607" s="6" t="s">
        <v>126</v>
      </c>
      <c r="E607" s="4" t="str">
        <f ca="1">IF(J607&lt;&gt;"",IF(COUNTIF(OFFSET(INDIRECT(ADDRESS(MIN(J:J),6),1),0,0,ROW(F607)-MIN(J:J)+1),F607)&gt;1,"",MAX(E$1:E606)+1),"")</f>
        <v/>
      </c>
      <c r="F607" s="6" t="s">
        <v>175</v>
      </c>
      <c r="G607" s="4" t="str">
        <f ca="1">IF(K607&lt;&gt;"",IF(COUNTIF(OFFSET(INDIRECT(ADDRESS(MIN(K:K),8),1),0,0,ROW(H607)-MIN(K:K)+1),H607)&gt;1,"",MAX(G$1:G606)+1),"")</f>
        <v/>
      </c>
      <c r="H607" s="6" t="s">
        <v>224</v>
      </c>
      <c r="I607" s="7" t="s">
        <v>236</v>
      </c>
      <c r="J607" s="1" t="str">
        <f>IF(D607=listes!$B$5,ROW(D607),"")</f>
        <v/>
      </c>
      <c r="K607" s="1" t="str">
        <f>IF(AND(D607=listes!$B$5,F607=listes!$C$5),ROW(H607),"")</f>
        <v/>
      </c>
    </row>
    <row r="608" spans="1:11" ht="21.4" customHeight="1" x14ac:dyDescent="0.55000000000000004">
      <c r="A608" s="22">
        <v>470</v>
      </c>
      <c r="B608" s="11" t="s">
        <v>178</v>
      </c>
      <c r="C608" s="4" t="str">
        <f>IF(COUNTIF(D$1:D607,D608)&gt;0,"",MAX(C$1:C607)+1)</f>
        <v/>
      </c>
      <c r="D608" s="6" t="s">
        <v>126</v>
      </c>
      <c r="E608" s="4" t="str">
        <f ca="1">IF(J608&lt;&gt;"",IF(COUNTIF(OFFSET(INDIRECT(ADDRESS(MIN(J:J),6),1),0,0,ROW(F608)-MIN(J:J)+1),F608)&gt;1,"",MAX(E$1:E607)+1),"")</f>
        <v/>
      </c>
      <c r="F608" s="6" t="s">
        <v>175</v>
      </c>
      <c r="G608" s="4" t="str">
        <f ca="1">IF(K608&lt;&gt;"",IF(COUNTIF(OFFSET(INDIRECT(ADDRESS(MIN(K:K),8),1),0,0,ROW(H608)-MIN(K:K)+1),H608)&gt;1,"",MAX(G$1:G607)+1),"")</f>
        <v/>
      </c>
      <c r="H608" s="6" t="s">
        <v>136</v>
      </c>
      <c r="I608" s="7" t="s">
        <v>179</v>
      </c>
      <c r="J608" s="1" t="str">
        <f>IF(D608=listes!$B$5,ROW(D608),"")</f>
        <v/>
      </c>
      <c r="K608" s="1" t="str">
        <f>IF(AND(D608=listes!$B$5,F608=listes!$C$5),ROW(H608),"")</f>
        <v/>
      </c>
    </row>
    <row r="609" spans="1:11" ht="21.4" customHeight="1" x14ac:dyDescent="0.55000000000000004">
      <c r="A609" s="22">
        <v>529</v>
      </c>
      <c r="B609" s="11" t="s">
        <v>294</v>
      </c>
      <c r="C609" s="4" t="str">
        <f>IF(COUNTIF(D$1:D608,D609)&gt;0,"",MAX(C$1:C608)+1)</f>
        <v/>
      </c>
      <c r="D609" s="6" t="s">
        <v>126</v>
      </c>
      <c r="E609" s="4" t="str">
        <f ca="1">IF(J609&lt;&gt;"",IF(COUNTIF(OFFSET(INDIRECT(ADDRESS(MIN(J:J),6),1),0,0,ROW(F609)-MIN(J:J)+1),F609)&gt;1,"",MAX(E$1:E608)+1),"")</f>
        <v/>
      </c>
      <c r="F609" s="6" t="s">
        <v>175</v>
      </c>
      <c r="G609" s="4" t="str">
        <f ca="1">IF(K609&lt;&gt;"",IF(COUNTIF(OFFSET(INDIRECT(ADDRESS(MIN(K:K),8),1),0,0,ROW(H609)-MIN(K:K)+1),H609)&gt;1,"",MAX(G$1:G608)+1),"")</f>
        <v/>
      </c>
      <c r="H609" s="6" t="s">
        <v>283</v>
      </c>
      <c r="I609" s="7" t="s">
        <v>295</v>
      </c>
      <c r="J609" s="1" t="str">
        <f>IF(D609=listes!$B$5,ROW(D609),"")</f>
        <v/>
      </c>
      <c r="K609" s="1" t="str">
        <f>IF(AND(D609=listes!$B$5,F609=listes!$C$5),ROW(H609),"")</f>
        <v/>
      </c>
    </row>
    <row r="610" spans="1:11" ht="21.4" customHeight="1" x14ac:dyDescent="0.55000000000000004">
      <c r="A610" s="22">
        <v>543</v>
      </c>
      <c r="B610" s="11" t="s">
        <v>319</v>
      </c>
      <c r="C610" s="4" t="str">
        <f>IF(COUNTIF(D$1:D609,D610)&gt;0,"",MAX(C$1:C609)+1)</f>
        <v/>
      </c>
      <c r="D610" s="6" t="s">
        <v>126</v>
      </c>
      <c r="E610" s="4" t="str">
        <f ca="1">IF(J610&lt;&gt;"",IF(COUNTIF(OFFSET(INDIRECT(ADDRESS(MIN(J:J),6),1),0,0,ROW(F610)-MIN(J:J)+1),F610)&gt;1,"",MAX(E$1:E609)+1),"")</f>
        <v/>
      </c>
      <c r="F610" s="6" t="s">
        <v>175</v>
      </c>
      <c r="G610" s="4" t="str">
        <f ca="1">IF(K610&lt;&gt;"",IF(COUNTIF(OFFSET(INDIRECT(ADDRESS(MIN(K:K),8),1),0,0,ROW(H610)-MIN(K:K)+1),H610)&gt;1,"",MAX(G$1:G609)+1),"")</f>
        <v/>
      </c>
      <c r="H610" s="6" t="s">
        <v>320</v>
      </c>
      <c r="I610" s="7" t="s">
        <v>321</v>
      </c>
      <c r="J610" s="1" t="str">
        <f>IF(D610=listes!$B$5,ROW(D610),"")</f>
        <v/>
      </c>
      <c r="K610" s="1" t="str">
        <f>IF(AND(D610=listes!$B$5,F610=listes!$C$5),ROW(H610),"")</f>
        <v/>
      </c>
    </row>
    <row r="611" spans="1:11" ht="21.4" customHeight="1" x14ac:dyDescent="0.55000000000000004">
      <c r="A611" s="22">
        <v>528</v>
      </c>
      <c r="B611" s="11" t="s">
        <v>291</v>
      </c>
      <c r="C611" s="4" t="str">
        <f>IF(COUNTIF(D$1:D610,D611)&gt;0,"",MAX(C$1:C610)+1)</f>
        <v/>
      </c>
      <c r="D611" s="6" t="s">
        <v>126</v>
      </c>
      <c r="E611" s="4" t="str">
        <f ca="1">IF(J611&lt;&gt;"",IF(COUNTIF(OFFSET(INDIRECT(ADDRESS(MIN(J:J),6),1),0,0,ROW(F611)-MIN(J:J)+1),F611)&gt;1,"",MAX(E$1:E610)+1),"")</f>
        <v/>
      </c>
      <c r="F611" s="6" t="s">
        <v>175</v>
      </c>
      <c r="G611" s="4" t="str">
        <f ca="1">IF(K611&lt;&gt;"",IF(COUNTIF(OFFSET(INDIRECT(ADDRESS(MIN(K:K),8),1),0,0,ROW(H611)-MIN(K:K)+1),H611)&gt;1,"",MAX(G$1:G610)+1),"")</f>
        <v/>
      </c>
      <c r="H611" s="6" t="s">
        <v>292</v>
      </c>
      <c r="I611" s="7" t="s">
        <v>293</v>
      </c>
      <c r="J611" s="1" t="str">
        <f>IF(D611=listes!$B$5,ROW(D611),"")</f>
        <v/>
      </c>
      <c r="K611" s="1" t="str">
        <f>IF(AND(D611=listes!$B$5,F611=listes!$C$5),ROW(H611),"")</f>
        <v/>
      </c>
    </row>
    <row r="612" spans="1:11" ht="21.4" customHeight="1" x14ac:dyDescent="0.55000000000000004">
      <c r="A612" s="22">
        <v>550</v>
      </c>
      <c r="B612" s="11" t="s">
        <v>326</v>
      </c>
      <c r="C612" s="4" t="str">
        <f>IF(COUNTIF(D$1:D611,D612)&gt;0,"",MAX(C$1:C611)+1)</f>
        <v/>
      </c>
      <c r="D612" s="6" t="s">
        <v>126</v>
      </c>
      <c r="E612" s="4" t="str">
        <f ca="1">IF(J612&lt;&gt;"",IF(COUNTIF(OFFSET(INDIRECT(ADDRESS(MIN(J:J),6),1),0,0,ROW(F612)-MIN(J:J)+1),F612)&gt;1,"",MAX(E$1:E611)+1),"")</f>
        <v/>
      </c>
      <c r="F612" s="6" t="s">
        <v>175</v>
      </c>
      <c r="G612" s="4" t="str">
        <f ca="1">IF(K612&lt;&gt;"",IF(COUNTIF(OFFSET(INDIRECT(ADDRESS(MIN(K:K),8),1),0,0,ROW(H612)-MIN(K:K)+1),H612)&gt;1,"",MAX(G$1:G611)+1),"")</f>
        <v/>
      </c>
      <c r="H612" s="6" t="s">
        <v>133</v>
      </c>
      <c r="I612" s="7" t="s">
        <v>55</v>
      </c>
      <c r="J612" s="1" t="str">
        <f>IF(D612=listes!$B$5,ROW(D612),"")</f>
        <v/>
      </c>
      <c r="K612" s="1" t="str">
        <f>IF(AND(D612=listes!$B$5,F612=listes!$C$5),ROW(H612),"")</f>
        <v/>
      </c>
    </row>
    <row r="613" spans="1:11" ht="21.4" customHeight="1" x14ac:dyDescent="0.55000000000000004">
      <c r="A613" s="22">
        <v>538</v>
      </c>
      <c r="B613" s="11" t="s">
        <v>307</v>
      </c>
      <c r="C613" s="4" t="str">
        <f>IF(COUNTIF(D$1:D612,D613)&gt;0,"",MAX(C$1:C612)+1)</f>
        <v/>
      </c>
      <c r="D613" s="6" t="s">
        <v>126</v>
      </c>
      <c r="E613" s="4" t="str">
        <f ca="1">IF(J613&lt;&gt;"",IF(COUNTIF(OFFSET(INDIRECT(ADDRESS(MIN(J:J),6),1),0,0,ROW(F613)-MIN(J:J)+1),F613)&gt;1,"",MAX(E$1:E612)+1),"")</f>
        <v/>
      </c>
      <c r="F613" s="6" t="s">
        <v>175</v>
      </c>
      <c r="G613" s="4" t="str">
        <f ca="1">IF(K613&lt;&gt;"",IF(COUNTIF(OFFSET(INDIRECT(ADDRESS(MIN(K:K),8),1),0,0,ROW(H613)-MIN(K:K)+1),H613)&gt;1,"",MAX(G$1:G612)+1),"")</f>
        <v/>
      </c>
      <c r="H613" s="6" t="s">
        <v>308</v>
      </c>
      <c r="I613" s="7" t="s">
        <v>55</v>
      </c>
      <c r="J613" s="1" t="str">
        <f>IF(D613=listes!$B$5,ROW(D613),"")</f>
        <v/>
      </c>
      <c r="K613" s="1" t="str">
        <f>IF(AND(D613=listes!$B$5,F613=listes!$C$5),ROW(H613),"")</f>
        <v/>
      </c>
    </row>
    <row r="614" spans="1:11" ht="21.4" customHeight="1" x14ac:dyDescent="0.55000000000000004">
      <c r="A614" s="22">
        <v>542</v>
      </c>
      <c r="B614" s="11" t="s">
        <v>317</v>
      </c>
      <c r="C614" s="4" t="str">
        <f>IF(COUNTIF(D$1:D613,D614)&gt;0,"",MAX(C$1:C613)+1)</f>
        <v/>
      </c>
      <c r="D614" s="6" t="s">
        <v>126</v>
      </c>
      <c r="E614" s="4" t="str">
        <f ca="1">IF(J614&lt;&gt;"",IF(COUNTIF(OFFSET(INDIRECT(ADDRESS(MIN(J:J),6),1),0,0,ROW(F614)-MIN(J:J)+1),F614)&gt;1,"",MAX(E$1:E613)+1),"")</f>
        <v/>
      </c>
      <c r="F614" s="6" t="s">
        <v>175</v>
      </c>
      <c r="G614" s="4" t="str">
        <f ca="1">IF(K614&lt;&gt;"",IF(COUNTIF(OFFSET(INDIRECT(ADDRESS(MIN(K:K),8),1),0,0,ROW(H614)-MIN(K:K)+1),H614)&gt;1,"",MAX(G$1:G613)+1),"")</f>
        <v/>
      </c>
      <c r="H614" s="6" t="s">
        <v>318</v>
      </c>
      <c r="I614" s="7" t="s">
        <v>55</v>
      </c>
      <c r="J614" s="1" t="str">
        <f>IF(D614=listes!$B$5,ROW(D614),"")</f>
        <v/>
      </c>
      <c r="K614" s="1" t="str">
        <f>IF(AND(D614=listes!$B$5,F614=listes!$C$5),ROW(H614),"")</f>
        <v/>
      </c>
    </row>
    <row r="615" spans="1:11" ht="21.4" customHeight="1" x14ac:dyDescent="0.55000000000000004">
      <c r="A615" s="22">
        <v>556</v>
      </c>
      <c r="B615" s="11" t="s">
        <v>335</v>
      </c>
      <c r="C615" s="4" t="str">
        <f>IF(COUNTIF(D$1:D614,D615)&gt;0,"",MAX(C$1:C614)+1)</f>
        <v/>
      </c>
      <c r="D615" s="6" t="s">
        <v>126</v>
      </c>
      <c r="E615" s="4" t="str">
        <f ca="1">IF(J615&lt;&gt;"",IF(COUNTIF(OFFSET(INDIRECT(ADDRESS(MIN(J:J),6),1),0,0,ROW(F615)-MIN(J:J)+1),F615)&gt;1,"",MAX(E$1:E614)+1),"")</f>
        <v/>
      </c>
      <c r="F615" s="6" t="s">
        <v>175</v>
      </c>
      <c r="G615" s="4" t="str">
        <f ca="1">IF(K615&lt;&gt;"",IF(COUNTIF(OFFSET(INDIRECT(ADDRESS(MIN(K:K),8),1),0,0,ROW(H615)-MIN(K:K)+1),H615)&gt;1,"",MAX(G$1:G614)+1),"")</f>
        <v/>
      </c>
      <c r="H615" s="6" t="s">
        <v>336</v>
      </c>
      <c r="I615" s="7" t="s">
        <v>55</v>
      </c>
      <c r="J615" s="1" t="str">
        <f>IF(D615=listes!$B$5,ROW(D615),"")</f>
        <v/>
      </c>
      <c r="K615" s="1" t="str">
        <f>IF(AND(D615=listes!$B$5,F615=listes!$C$5),ROW(H615),"")</f>
        <v/>
      </c>
    </row>
    <row r="616" spans="1:11" ht="21.4" customHeight="1" x14ac:dyDescent="0.55000000000000004">
      <c r="A616" s="22">
        <v>533</v>
      </c>
      <c r="B616" s="11" t="s">
        <v>300</v>
      </c>
      <c r="C616" s="4" t="str">
        <f>IF(COUNTIF(D$1:D615,D616)&gt;0,"",MAX(C$1:C615)+1)</f>
        <v/>
      </c>
      <c r="D616" s="6" t="s">
        <v>126</v>
      </c>
      <c r="E616" s="4" t="str">
        <f ca="1">IF(J616&lt;&gt;"",IF(COUNTIF(OFFSET(INDIRECT(ADDRESS(MIN(J:J),6),1),0,0,ROW(F616)-MIN(J:J)+1),F616)&gt;1,"",MAX(E$1:E615)+1),"")</f>
        <v/>
      </c>
      <c r="F616" s="6" t="s">
        <v>175</v>
      </c>
      <c r="G616" s="4" t="str">
        <f ca="1">IF(K616&lt;&gt;"",IF(COUNTIF(OFFSET(INDIRECT(ADDRESS(MIN(K:K),8),1),0,0,ROW(H616)-MIN(K:K)+1),H616)&gt;1,"",MAX(G$1:G615)+1),"")</f>
        <v/>
      </c>
      <c r="H616" s="6" t="s">
        <v>301</v>
      </c>
      <c r="I616" s="7" t="s">
        <v>55</v>
      </c>
      <c r="J616" s="1" t="str">
        <f>IF(D616=listes!$B$5,ROW(D616),"")</f>
        <v/>
      </c>
      <c r="K616" s="1" t="str">
        <f>IF(AND(D616=listes!$B$5,F616=listes!$C$5),ROW(H616),"")</f>
        <v/>
      </c>
    </row>
    <row r="617" spans="1:11" ht="21.4" customHeight="1" x14ac:dyDescent="0.55000000000000004">
      <c r="A617" s="22">
        <v>539</v>
      </c>
      <c r="B617" s="11" t="s">
        <v>309</v>
      </c>
      <c r="C617" s="4" t="str">
        <f>IF(COUNTIF(D$1:D616,D617)&gt;0,"",MAX(C$1:C616)+1)</f>
        <v/>
      </c>
      <c r="D617" s="6" t="s">
        <v>126</v>
      </c>
      <c r="E617" s="4" t="str">
        <f ca="1">IF(J617&lt;&gt;"",IF(COUNTIF(OFFSET(INDIRECT(ADDRESS(MIN(J:J),6),1),0,0,ROW(F617)-MIN(J:J)+1),F617)&gt;1,"",MAX(E$1:E616)+1),"")</f>
        <v/>
      </c>
      <c r="F617" s="6" t="s">
        <v>175</v>
      </c>
      <c r="G617" s="4" t="str">
        <f ca="1">IF(K617&lt;&gt;"",IF(COUNTIF(OFFSET(INDIRECT(ADDRESS(MIN(K:K),8),1),0,0,ROW(H617)-MIN(K:K)+1),H617)&gt;1,"",MAX(G$1:G616)+1),"")</f>
        <v/>
      </c>
      <c r="H617" s="6" t="s">
        <v>310</v>
      </c>
      <c r="I617" s="7" t="s">
        <v>55</v>
      </c>
      <c r="J617" s="1" t="str">
        <f>IF(D617=listes!$B$5,ROW(D617),"")</f>
        <v/>
      </c>
      <c r="K617" s="1" t="str">
        <f>IF(AND(D617=listes!$B$5,F617=listes!$C$5),ROW(H617),"")</f>
        <v/>
      </c>
    </row>
    <row r="618" spans="1:11" ht="21.4" customHeight="1" x14ac:dyDescent="0.55000000000000004">
      <c r="A618" s="22">
        <v>532</v>
      </c>
      <c r="B618" s="11" t="s">
        <v>299</v>
      </c>
      <c r="C618" s="4" t="str">
        <f>IF(COUNTIF(D$1:D617,D618)&gt;0,"",MAX(C$1:C617)+1)</f>
        <v/>
      </c>
      <c r="D618" s="6" t="s">
        <v>126</v>
      </c>
      <c r="E618" s="4" t="str">
        <f ca="1">IF(J618&lt;&gt;"",IF(COUNTIF(OFFSET(INDIRECT(ADDRESS(MIN(J:J),6),1),0,0,ROW(F618)-MIN(J:J)+1),F618)&gt;1,"",MAX(E$1:E617)+1),"")</f>
        <v/>
      </c>
      <c r="F618" s="6" t="s">
        <v>175</v>
      </c>
      <c r="G618" s="4" t="str">
        <f ca="1">IF(K618&lt;&gt;"",IF(COUNTIF(OFFSET(INDIRECT(ADDRESS(MIN(K:K),8),1),0,0,ROW(H618)-MIN(K:K)+1),H618)&gt;1,"",MAX(G$1:G617)+1),"")</f>
        <v/>
      </c>
      <c r="H618" s="6" t="s">
        <v>164</v>
      </c>
      <c r="I618" s="7" t="s">
        <v>55</v>
      </c>
      <c r="J618" s="1" t="str">
        <f>IF(D618=listes!$B$5,ROW(D618),"")</f>
        <v/>
      </c>
      <c r="K618" s="1" t="str">
        <f>IF(AND(D618=listes!$B$5,F618=listes!$C$5),ROW(H618),"")</f>
        <v/>
      </c>
    </row>
    <row r="619" spans="1:11" ht="21.4" customHeight="1" x14ac:dyDescent="0.55000000000000004">
      <c r="A619" s="22">
        <v>537</v>
      </c>
      <c r="B619" s="11" t="s">
        <v>306</v>
      </c>
      <c r="C619" s="4" t="str">
        <f>IF(COUNTIF(D$1:D618,D619)&gt;0,"",MAX(C$1:C618)+1)</f>
        <v/>
      </c>
      <c r="D619" s="6" t="s">
        <v>126</v>
      </c>
      <c r="E619" s="4" t="str">
        <f ca="1">IF(J619&lt;&gt;"",IF(COUNTIF(OFFSET(INDIRECT(ADDRESS(MIN(J:J),6),1),0,0,ROW(F619)-MIN(J:J)+1),F619)&gt;1,"",MAX(E$1:E618)+1),"")</f>
        <v/>
      </c>
      <c r="F619" s="6" t="s">
        <v>175</v>
      </c>
      <c r="G619" s="4" t="str">
        <f ca="1">IF(K619&lt;&gt;"",IF(COUNTIF(OFFSET(INDIRECT(ADDRESS(MIN(K:K),8),1),0,0,ROW(H619)-MIN(K:K)+1),H619)&gt;1,"",MAX(G$1:G618)+1),"")</f>
        <v/>
      </c>
      <c r="H619" s="6" t="s">
        <v>164</v>
      </c>
      <c r="I619" s="7" t="s">
        <v>55</v>
      </c>
      <c r="J619" s="1" t="str">
        <f>IF(D619=listes!$B$5,ROW(D619),"")</f>
        <v/>
      </c>
      <c r="K619" s="1" t="str">
        <f>IF(AND(D619=listes!$B$5,F619=listes!$C$5),ROW(H619),"")</f>
        <v/>
      </c>
    </row>
    <row r="620" spans="1:11" ht="21.4" customHeight="1" x14ac:dyDescent="0.55000000000000004">
      <c r="A620" s="22">
        <v>552</v>
      </c>
      <c r="B620" s="11" t="s">
        <v>329</v>
      </c>
      <c r="C620" s="4" t="str">
        <f>IF(COUNTIF(D$1:D619,D620)&gt;0,"",MAX(C$1:C619)+1)</f>
        <v/>
      </c>
      <c r="D620" s="6" t="s">
        <v>126</v>
      </c>
      <c r="E620" s="4" t="str">
        <f ca="1">IF(J620&lt;&gt;"",IF(COUNTIF(OFFSET(INDIRECT(ADDRESS(MIN(J:J),6),1),0,0,ROW(F620)-MIN(J:J)+1),F620)&gt;1,"",MAX(E$1:E619)+1),"")</f>
        <v/>
      </c>
      <c r="F620" s="6" t="s">
        <v>175</v>
      </c>
      <c r="G620" s="4" t="str">
        <f ca="1">IF(K620&lt;&gt;"",IF(COUNTIF(OFFSET(INDIRECT(ADDRESS(MIN(K:K),8),1),0,0,ROW(H620)-MIN(K:K)+1),H620)&gt;1,"",MAX(G$1:G619)+1),"")</f>
        <v/>
      </c>
      <c r="H620" s="6" t="s">
        <v>164</v>
      </c>
      <c r="I620" s="7" t="s">
        <v>55</v>
      </c>
      <c r="J620" s="1" t="str">
        <f>IF(D620=listes!$B$5,ROW(D620),"")</f>
        <v/>
      </c>
      <c r="K620" s="1" t="str">
        <f>IF(AND(D620=listes!$B$5,F620=listes!$C$5),ROW(H620),"")</f>
        <v/>
      </c>
    </row>
    <row r="621" spans="1:11" ht="21.4" customHeight="1" x14ac:dyDescent="0.55000000000000004">
      <c r="A621" s="22">
        <v>641</v>
      </c>
      <c r="B621" s="11" t="s">
        <v>496</v>
      </c>
      <c r="C621" s="4" t="str">
        <f>IF(COUNTIF(D$1:D620,D621)&gt;0,"",MAX(C$1:C620)+1)</f>
        <v/>
      </c>
      <c r="D621" s="6" t="s">
        <v>126</v>
      </c>
      <c r="E621" s="4" t="str">
        <f ca="1">IF(J621&lt;&gt;"",IF(COUNTIF(OFFSET(INDIRECT(ADDRESS(MIN(J:J),6),1),0,0,ROW(F621)-MIN(J:J)+1),F621)&gt;1,"",MAX(E$1:E620)+1),"")</f>
        <v/>
      </c>
      <c r="F621" s="6" t="s">
        <v>38</v>
      </c>
      <c r="G621" s="4" t="str">
        <f ca="1">IF(K621&lt;&gt;"",IF(COUNTIF(OFFSET(INDIRECT(ADDRESS(MIN(K:K),8),1),0,0,ROW(H621)-MIN(K:K)+1),H621)&gt;1,"",MAX(G$1:G620)+1),"")</f>
        <v/>
      </c>
      <c r="H621" s="6" t="s">
        <v>158</v>
      </c>
      <c r="I621" s="7" t="s">
        <v>55</v>
      </c>
      <c r="J621" s="1" t="str">
        <f>IF(D621=listes!$B$5,ROW(D621),"")</f>
        <v/>
      </c>
      <c r="K621" s="1" t="str">
        <f>IF(AND(D621=listes!$B$5,F621=listes!$C$5),ROW(H621),"")</f>
        <v/>
      </c>
    </row>
    <row r="622" spans="1:11" ht="21.4" customHeight="1" x14ac:dyDescent="0.55000000000000004">
      <c r="A622" s="22">
        <v>639</v>
      </c>
      <c r="B622" s="11" t="s">
        <v>491</v>
      </c>
      <c r="C622" s="4" t="str">
        <f>IF(COUNTIF(D$1:D621,D622)&gt;0,"",MAX(C$1:C621)+1)</f>
        <v/>
      </c>
      <c r="D622" s="6" t="s">
        <v>126</v>
      </c>
      <c r="E622" s="4" t="str">
        <f ca="1">IF(J622&lt;&gt;"",IF(COUNTIF(OFFSET(INDIRECT(ADDRESS(MIN(J:J),6),1),0,0,ROW(F622)-MIN(J:J)+1),F622)&gt;1,"",MAX(E$1:E621)+1),"")</f>
        <v/>
      </c>
      <c r="F622" s="6" t="s">
        <v>492</v>
      </c>
      <c r="G622" s="4" t="str">
        <f ca="1">IF(K622&lt;&gt;"",IF(COUNTIF(OFFSET(INDIRECT(ADDRESS(MIN(K:K),8),1),0,0,ROW(H622)-MIN(K:K)+1),H622)&gt;1,"",MAX(G$1:G621)+1),"")</f>
        <v/>
      </c>
      <c r="H622" s="6" t="s">
        <v>493</v>
      </c>
      <c r="I622" s="7" t="s">
        <v>494</v>
      </c>
      <c r="J622" s="1" t="str">
        <f>IF(D622=listes!$B$5,ROW(D622),"")</f>
        <v/>
      </c>
      <c r="K622" s="1" t="str">
        <f>IF(AND(D622=listes!$B$5,F622=listes!$C$5),ROW(H622),"")</f>
        <v/>
      </c>
    </row>
    <row r="623" spans="1:11" ht="21.4" customHeight="1" x14ac:dyDescent="0.55000000000000004">
      <c r="A623" s="22">
        <v>488</v>
      </c>
      <c r="B623" s="11" t="s">
        <v>215</v>
      </c>
      <c r="C623" s="4" t="str">
        <f>IF(COUNTIF(D$1:D622,D623)&gt;0,"",MAX(C$1:C622)+1)</f>
        <v/>
      </c>
      <c r="D623" s="6" t="s">
        <v>126</v>
      </c>
      <c r="E623" s="4" t="str">
        <f ca="1">IF(J623&lt;&gt;"",IF(COUNTIF(OFFSET(INDIRECT(ADDRESS(MIN(J:J),6),1),0,0,ROW(F623)-MIN(J:J)+1),F623)&gt;1,"",MAX(E$1:E622)+1),"")</f>
        <v/>
      </c>
      <c r="F623" s="6" t="s">
        <v>24</v>
      </c>
      <c r="G623" s="4" t="str">
        <f ca="1">IF(K623&lt;&gt;"",IF(COUNTIF(OFFSET(INDIRECT(ADDRESS(MIN(K:K),8),1),0,0,ROW(H623)-MIN(K:K)+1),H623)&gt;1,"",MAX(G$1:G622)+1),"")</f>
        <v/>
      </c>
      <c r="H623" s="6" t="s">
        <v>216</v>
      </c>
      <c r="I623" s="7" t="s">
        <v>217</v>
      </c>
      <c r="J623" s="1" t="str">
        <f>IF(D623=listes!$B$5,ROW(D623),"")</f>
        <v/>
      </c>
      <c r="K623" s="1" t="str">
        <f>IF(AND(D623=listes!$B$5,F623=listes!$C$5),ROW(H623),"")</f>
        <v/>
      </c>
    </row>
    <row r="624" spans="1:11" ht="21.4" customHeight="1" x14ac:dyDescent="0.55000000000000004">
      <c r="A624" s="22">
        <v>476</v>
      </c>
      <c r="B624" s="11" t="s">
        <v>188</v>
      </c>
      <c r="C624" s="4" t="str">
        <f>IF(COUNTIF(D$1:D623,D624)&gt;0,"",MAX(C$1:C623)+1)</f>
        <v/>
      </c>
      <c r="D624" s="6" t="s">
        <v>126</v>
      </c>
      <c r="E624" s="4" t="str">
        <f ca="1">IF(J624&lt;&gt;"",IF(COUNTIF(OFFSET(INDIRECT(ADDRESS(MIN(J:J),6),1),0,0,ROW(F624)-MIN(J:J)+1),F624)&gt;1,"",MAX(E$1:E623)+1),"")</f>
        <v/>
      </c>
      <c r="F624" s="6" t="s">
        <v>24</v>
      </c>
      <c r="G624" s="4" t="str">
        <f ca="1">IF(K624&lt;&gt;"",IF(COUNTIF(OFFSET(INDIRECT(ADDRESS(MIN(K:K),8),1),0,0,ROW(H624)-MIN(K:K)+1),H624)&gt;1,"",MAX(G$1:G623)+1),"")</f>
        <v/>
      </c>
      <c r="H624" s="6" t="s">
        <v>127</v>
      </c>
      <c r="I624" s="7" t="s">
        <v>189</v>
      </c>
      <c r="J624" s="1" t="str">
        <f>IF(D624=listes!$B$5,ROW(D624),"")</f>
        <v/>
      </c>
      <c r="K624" s="1" t="str">
        <f>IF(AND(D624=listes!$B$5,F624=listes!$C$5),ROW(H624),"")</f>
        <v/>
      </c>
    </row>
    <row r="625" spans="1:11" ht="21.4" customHeight="1" x14ac:dyDescent="0.55000000000000004">
      <c r="A625" s="22">
        <v>475</v>
      </c>
      <c r="B625" s="11" t="s">
        <v>186</v>
      </c>
      <c r="C625" s="4" t="str">
        <f>IF(COUNTIF(D$1:D624,D625)&gt;0,"",MAX(C$1:C624)+1)</f>
        <v/>
      </c>
      <c r="D625" s="6" t="s">
        <v>126</v>
      </c>
      <c r="E625" s="4" t="str">
        <f ca="1">IF(J625&lt;&gt;"",IF(COUNTIF(OFFSET(INDIRECT(ADDRESS(MIN(J:J),6),1),0,0,ROW(F625)-MIN(J:J)+1),F625)&gt;1,"",MAX(E$1:E624)+1),"")</f>
        <v/>
      </c>
      <c r="F625" s="6" t="s">
        <v>24</v>
      </c>
      <c r="G625" s="4" t="str">
        <f ca="1">IF(K625&lt;&gt;"",IF(COUNTIF(OFFSET(INDIRECT(ADDRESS(MIN(K:K),8),1),0,0,ROW(H625)-MIN(K:K)+1),H625)&gt;1,"",MAX(G$1:G624)+1),"")</f>
        <v/>
      </c>
      <c r="H625" s="6" t="s">
        <v>139</v>
      </c>
      <c r="I625" s="7" t="s">
        <v>187</v>
      </c>
      <c r="J625" s="1" t="str">
        <f>IF(D625=listes!$B$5,ROW(D625),"")</f>
        <v/>
      </c>
      <c r="K625" s="1" t="str">
        <f>IF(AND(D625=listes!$B$5,F625=listes!$C$5),ROW(H625),"")</f>
        <v/>
      </c>
    </row>
    <row r="626" spans="1:11" ht="21.4" customHeight="1" x14ac:dyDescent="0.55000000000000004">
      <c r="A626" s="22">
        <v>477</v>
      </c>
      <c r="B626" s="11" t="s">
        <v>190</v>
      </c>
      <c r="C626" s="4" t="str">
        <f>IF(COUNTIF(D$1:D625,D626)&gt;0,"",MAX(C$1:C625)+1)</f>
        <v/>
      </c>
      <c r="D626" s="6" t="s">
        <v>126</v>
      </c>
      <c r="E626" s="4" t="str">
        <f ca="1">IF(J626&lt;&gt;"",IF(COUNTIF(OFFSET(INDIRECT(ADDRESS(MIN(J:J),6),1),0,0,ROW(F626)-MIN(J:J)+1),F626)&gt;1,"",MAX(E$1:E625)+1),"")</f>
        <v/>
      </c>
      <c r="F626" s="6" t="s">
        <v>24</v>
      </c>
      <c r="G626" s="4" t="str">
        <f ca="1">IF(K626&lt;&gt;"",IF(COUNTIF(OFFSET(INDIRECT(ADDRESS(MIN(K:K),8),1),0,0,ROW(H626)-MIN(K:K)+1),H626)&gt;1,"",MAX(G$1:G625)+1),"")</f>
        <v/>
      </c>
      <c r="H626" s="6" t="s">
        <v>139</v>
      </c>
      <c r="I626" s="7" t="s">
        <v>191</v>
      </c>
      <c r="J626" s="1" t="str">
        <f>IF(D626=listes!$B$5,ROW(D626),"")</f>
        <v/>
      </c>
      <c r="K626" s="1" t="str">
        <f>IF(AND(D626=listes!$B$5,F626=listes!$C$5),ROW(H626),"")</f>
        <v/>
      </c>
    </row>
    <row r="627" spans="1:11" ht="21.4" customHeight="1" x14ac:dyDescent="0.55000000000000004">
      <c r="A627" s="22">
        <v>478</v>
      </c>
      <c r="B627" s="11" t="s">
        <v>192</v>
      </c>
      <c r="C627" s="4" t="str">
        <f>IF(COUNTIF(D$1:D626,D627)&gt;0,"",MAX(C$1:C626)+1)</f>
        <v/>
      </c>
      <c r="D627" s="6" t="s">
        <v>126</v>
      </c>
      <c r="E627" s="4" t="str">
        <f ca="1">IF(J627&lt;&gt;"",IF(COUNTIF(OFFSET(INDIRECT(ADDRESS(MIN(J:J),6),1),0,0,ROW(F627)-MIN(J:J)+1),F627)&gt;1,"",MAX(E$1:E626)+1),"")</f>
        <v/>
      </c>
      <c r="F627" s="6" t="s">
        <v>24</v>
      </c>
      <c r="G627" s="4" t="str">
        <f ca="1">IF(K627&lt;&gt;"",IF(COUNTIF(OFFSET(INDIRECT(ADDRESS(MIN(K:K),8),1),0,0,ROW(H627)-MIN(K:K)+1),H627)&gt;1,"",MAX(G$1:G626)+1),"")</f>
        <v/>
      </c>
      <c r="H627" s="6" t="s">
        <v>139</v>
      </c>
      <c r="I627" s="7" t="s">
        <v>193</v>
      </c>
      <c r="J627" s="1" t="str">
        <f>IF(D627=listes!$B$5,ROW(D627),"")</f>
        <v/>
      </c>
      <c r="K627" s="1" t="str">
        <f>IF(AND(D627=listes!$B$5,F627=listes!$C$5),ROW(H627),"")</f>
        <v/>
      </c>
    </row>
    <row r="628" spans="1:11" ht="21.4" customHeight="1" x14ac:dyDescent="0.55000000000000004">
      <c r="A628" s="22">
        <v>487</v>
      </c>
      <c r="B628" s="11" t="s">
        <v>213</v>
      </c>
      <c r="C628" s="4" t="str">
        <f>IF(COUNTIF(D$1:D627,D628)&gt;0,"",MAX(C$1:C627)+1)</f>
        <v/>
      </c>
      <c r="D628" s="6" t="s">
        <v>126</v>
      </c>
      <c r="E628" s="4" t="str">
        <f ca="1">IF(J628&lt;&gt;"",IF(COUNTIF(OFFSET(INDIRECT(ADDRESS(MIN(J:J),6),1),0,0,ROW(F628)-MIN(J:J)+1),F628)&gt;1,"",MAX(E$1:E627)+1),"")</f>
        <v/>
      </c>
      <c r="F628" s="6" t="s">
        <v>24</v>
      </c>
      <c r="G628" s="4" t="str">
        <f ca="1">IF(K628&lt;&gt;"",IF(COUNTIF(OFFSET(INDIRECT(ADDRESS(MIN(K:K),8),1),0,0,ROW(H628)-MIN(K:K)+1),H628)&gt;1,"",MAX(G$1:G627)+1),"")</f>
        <v/>
      </c>
      <c r="H628" s="6" t="s">
        <v>139</v>
      </c>
      <c r="I628" s="7" t="s">
        <v>214</v>
      </c>
      <c r="J628" s="1" t="str">
        <f>IF(D628=listes!$B$5,ROW(D628),"")</f>
        <v/>
      </c>
      <c r="K628" s="1" t="str">
        <f>IF(AND(D628=listes!$B$5,F628=listes!$C$5),ROW(H628),"")</f>
        <v/>
      </c>
    </row>
    <row r="629" spans="1:11" ht="21.4" customHeight="1" x14ac:dyDescent="0.55000000000000004">
      <c r="A629" s="22">
        <v>506</v>
      </c>
      <c r="B629" s="11" t="s">
        <v>250</v>
      </c>
      <c r="C629" s="4" t="str">
        <f>IF(COUNTIF(D$1:D628,D629)&gt;0,"",MAX(C$1:C628)+1)</f>
        <v/>
      </c>
      <c r="D629" s="6" t="s">
        <v>126</v>
      </c>
      <c r="E629" s="4" t="str">
        <f ca="1">IF(J629&lt;&gt;"",IF(COUNTIF(OFFSET(INDIRECT(ADDRESS(MIN(J:J),6),1),0,0,ROW(F629)-MIN(J:J)+1),F629)&gt;1,"",MAX(E$1:E628)+1),"")</f>
        <v/>
      </c>
      <c r="F629" s="6" t="s">
        <v>24</v>
      </c>
      <c r="G629" s="4" t="str">
        <f ca="1">IF(K629&lt;&gt;"",IF(COUNTIF(OFFSET(INDIRECT(ADDRESS(MIN(K:K),8),1),0,0,ROW(H629)-MIN(K:K)+1),H629)&gt;1,"",MAX(G$1:G628)+1),"")</f>
        <v/>
      </c>
      <c r="H629" s="6" t="s">
        <v>139</v>
      </c>
      <c r="I629" s="7" t="s">
        <v>251</v>
      </c>
      <c r="J629" s="1" t="str">
        <f>IF(D629=listes!$B$5,ROW(D629),"")</f>
        <v/>
      </c>
      <c r="K629" s="1" t="str">
        <f>IF(AND(D629=listes!$B$5,F629=listes!$C$5),ROW(H629),"")</f>
        <v/>
      </c>
    </row>
    <row r="630" spans="1:11" ht="21.4" customHeight="1" x14ac:dyDescent="0.55000000000000004">
      <c r="A630" s="22">
        <v>509</v>
      </c>
      <c r="B630" s="11" t="s">
        <v>256</v>
      </c>
      <c r="C630" s="4" t="str">
        <f>IF(COUNTIF(D$1:D629,D630)&gt;0,"",MAX(C$1:C629)+1)</f>
        <v/>
      </c>
      <c r="D630" s="6" t="s">
        <v>126</v>
      </c>
      <c r="E630" s="4" t="str">
        <f ca="1">IF(J630&lt;&gt;"",IF(COUNTIF(OFFSET(INDIRECT(ADDRESS(MIN(J:J),6),1),0,0,ROW(F630)-MIN(J:J)+1),F630)&gt;1,"",MAX(E$1:E629)+1),"")</f>
        <v/>
      </c>
      <c r="F630" s="6" t="s">
        <v>24</v>
      </c>
      <c r="G630" s="4" t="str">
        <f ca="1">IF(K630&lt;&gt;"",IF(COUNTIF(OFFSET(INDIRECT(ADDRESS(MIN(K:K),8),1),0,0,ROW(H630)-MIN(K:K)+1),H630)&gt;1,"",MAX(G$1:G629)+1),"")</f>
        <v/>
      </c>
      <c r="H630" s="6" t="s">
        <v>139</v>
      </c>
      <c r="I630" s="7" t="s">
        <v>257</v>
      </c>
      <c r="J630" s="1" t="str">
        <f>IF(D630=listes!$B$5,ROW(D630),"")</f>
        <v/>
      </c>
      <c r="K630" s="1" t="str">
        <f>IF(AND(D630=listes!$B$5,F630=listes!$C$5),ROW(H630),"")</f>
        <v/>
      </c>
    </row>
    <row r="631" spans="1:11" ht="21.4" customHeight="1" x14ac:dyDescent="0.55000000000000004">
      <c r="A631" s="22">
        <v>514</v>
      </c>
      <c r="B631" s="11" t="s">
        <v>265</v>
      </c>
      <c r="C631" s="4" t="str">
        <f>IF(COUNTIF(D$1:D630,D631)&gt;0,"",MAX(C$1:C630)+1)</f>
        <v/>
      </c>
      <c r="D631" s="6" t="s">
        <v>126</v>
      </c>
      <c r="E631" s="4" t="str">
        <f ca="1">IF(J631&lt;&gt;"",IF(COUNTIF(OFFSET(INDIRECT(ADDRESS(MIN(J:J),6),1),0,0,ROW(F631)-MIN(J:J)+1),F631)&gt;1,"",MAX(E$1:E630)+1),"")</f>
        <v/>
      </c>
      <c r="F631" s="6" t="s">
        <v>24</v>
      </c>
      <c r="G631" s="4" t="str">
        <f ca="1">IF(K631&lt;&gt;"",IF(COUNTIF(OFFSET(INDIRECT(ADDRESS(MIN(K:K),8),1),0,0,ROW(H631)-MIN(K:K)+1),H631)&gt;1,"",MAX(G$1:G630)+1),"")</f>
        <v/>
      </c>
      <c r="H631" s="6" t="s">
        <v>139</v>
      </c>
      <c r="I631" s="7" t="s">
        <v>266</v>
      </c>
      <c r="J631" s="1" t="str">
        <f>IF(D631=listes!$B$5,ROW(D631),"")</f>
        <v/>
      </c>
      <c r="K631" s="1" t="str">
        <f>IF(AND(D631=listes!$B$5,F631=listes!$C$5),ROW(H631),"")</f>
        <v/>
      </c>
    </row>
    <row r="632" spans="1:11" ht="21.4" customHeight="1" x14ac:dyDescent="0.55000000000000004">
      <c r="A632" s="22">
        <v>560</v>
      </c>
      <c r="B632" s="11" t="s">
        <v>343</v>
      </c>
      <c r="C632" s="4" t="str">
        <f>IF(COUNTIF(D$1:D631,D632)&gt;0,"",MAX(C$1:C631)+1)</f>
        <v/>
      </c>
      <c r="D632" s="6" t="s">
        <v>126</v>
      </c>
      <c r="E632" s="4" t="str">
        <f ca="1">IF(J632&lt;&gt;"",IF(COUNTIF(OFFSET(INDIRECT(ADDRESS(MIN(J:J),6),1),0,0,ROW(F632)-MIN(J:J)+1),F632)&gt;1,"",MAX(E$1:E631)+1),"")</f>
        <v/>
      </c>
      <c r="F632" s="6" t="s">
        <v>24</v>
      </c>
      <c r="G632" s="4" t="str">
        <f ca="1">IF(K632&lt;&gt;"",IF(COUNTIF(OFFSET(INDIRECT(ADDRESS(MIN(K:K),8),1),0,0,ROW(H632)-MIN(K:K)+1),H632)&gt;1,"",MAX(G$1:G631)+1),"")</f>
        <v/>
      </c>
      <c r="H632" s="6" t="s">
        <v>206</v>
      </c>
      <c r="I632" s="7" t="s">
        <v>344</v>
      </c>
      <c r="J632" s="1" t="str">
        <f>IF(D632=listes!$B$5,ROW(D632),"")</f>
        <v/>
      </c>
      <c r="K632" s="1" t="str">
        <f>IF(AND(D632=listes!$B$5,F632=listes!$C$5),ROW(H632),"")</f>
        <v/>
      </c>
    </row>
    <row r="633" spans="1:11" ht="21.4" customHeight="1" x14ac:dyDescent="0.55000000000000004">
      <c r="A633" s="22">
        <v>526</v>
      </c>
      <c r="B633" s="11" t="s">
        <v>287</v>
      </c>
      <c r="C633" s="4" t="str">
        <f>IF(COUNTIF(D$1:D632,D633)&gt;0,"",MAX(C$1:C632)+1)</f>
        <v/>
      </c>
      <c r="D633" s="6" t="s">
        <v>126</v>
      </c>
      <c r="E633" s="4" t="str">
        <f ca="1">IF(J633&lt;&gt;"",IF(COUNTIF(OFFSET(INDIRECT(ADDRESS(MIN(J:J),6),1),0,0,ROW(F633)-MIN(J:J)+1),F633)&gt;1,"",MAX(E$1:E632)+1),"")</f>
        <v/>
      </c>
      <c r="F633" s="6" t="s">
        <v>24</v>
      </c>
      <c r="G633" s="4" t="str">
        <f ca="1">IF(K633&lt;&gt;"",IF(COUNTIF(OFFSET(INDIRECT(ADDRESS(MIN(K:K),8),1),0,0,ROW(H633)-MIN(K:K)+1),H633)&gt;1,"",MAX(G$1:G632)+1),"")</f>
        <v/>
      </c>
      <c r="H633" s="6" t="s">
        <v>288</v>
      </c>
      <c r="I633" s="7" t="s">
        <v>289</v>
      </c>
      <c r="J633" s="1" t="str">
        <f>IF(D633=listes!$B$5,ROW(D633),"")</f>
        <v/>
      </c>
      <c r="K633" s="1" t="str">
        <f>IF(AND(D633=listes!$B$5,F633=listes!$C$5),ROW(H633),"")</f>
        <v/>
      </c>
    </row>
    <row r="634" spans="1:11" ht="21.4" customHeight="1" x14ac:dyDescent="0.55000000000000004">
      <c r="A634" s="22">
        <v>474</v>
      </c>
      <c r="B634" s="11" t="s">
        <v>184</v>
      </c>
      <c r="C634" s="4" t="str">
        <f>IF(COUNTIF(D$1:D633,D634)&gt;0,"",MAX(C$1:C633)+1)</f>
        <v/>
      </c>
      <c r="D634" s="6" t="s">
        <v>126</v>
      </c>
      <c r="E634" s="4" t="str">
        <f ca="1">IF(J634&lt;&gt;"",IF(COUNTIF(OFFSET(INDIRECT(ADDRESS(MIN(J:J),6),1),0,0,ROW(F634)-MIN(J:J)+1),F634)&gt;1,"",MAX(E$1:E633)+1),"")</f>
        <v/>
      </c>
      <c r="F634" s="6" t="s">
        <v>24</v>
      </c>
      <c r="G634" s="4" t="str">
        <f ca="1">IF(K634&lt;&gt;"",IF(COUNTIF(OFFSET(INDIRECT(ADDRESS(MIN(K:K),8),1),0,0,ROW(H634)-MIN(K:K)+1),H634)&gt;1,"",MAX(G$1:G633)+1),"")</f>
        <v/>
      </c>
      <c r="H634" s="6" t="s">
        <v>130</v>
      </c>
      <c r="I634" s="7" t="s">
        <v>185</v>
      </c>
      <c r="J634" s="1" t="str">
        <f>IF(D634=listes!$B$5,ROW(D634),"")</f>
        <v/>
      </c>
      <c r="K634" s="1" t="str">
        <f>IF(AND(D634=listes!$B$5,F634=listes!$C$5),ROW(H634),"")</f>
        <v/>
      </c>
    </row>
    <row r="635" spans="1:11" ht="21.4" customHeight="1" x14ac:dyDescent="0.55000000000000004">
      <c r="A635" s="22">
        <v>525</v>
      </c>
      <c r="B635" s="11" t="s">
        <v>285</v>
      </c>
      <c r="C635" s="4" t="str">
        <f>IF(COUNTIF(D$1:D634,D635)&gt;0,"",MAX(C$1:C634)+1)</f>
        <v/>
      </c>
      <c r="D635" s="6" t="s">
        <v>126</v>
      </c>
      <c r="E635" s="4" t="str">
        <f ca="1">IF(J635&lt;&gt;"",IF(COUNTIF(OFFSET(INDIRECT(ADDRESS(MIN(J:J),6),1),0,0,ROW(F635)-MIN(J:J)+1),F635)&gt;1,"",MAX(E$1:E634)+1),"")</f>
        <v/>
      </c>
      <c r="F635" s="6" t="s">
        <v>24</v>
      </c>
      <c r="G635" s="4" t="str">
        <f ca="1">IF(K635&lt;&gt;"",IF(COUNTIF(OFFSET(INDIRECT(ADDRESS(MIN(K:K),8),1),0,0,ROW(H635)-MIN(K:K)+1),H635)&gt;1,"",MAX(G$1:G634)+1),"")</f>
        <v/>
      </c>
      <c r="H635" s="6" t="s">
        <v>130</v>
      </c>
      <c r="I635" s="7" t="s">
        <v>286</v>
      </c>
      <c r="J635" s="1" t="str">
        <f>IF(D635=listes!$B$5,ROW(D635),"")</f>
        <v/>
      </c>
      <c r="K635" s="1" t="str">
        <f>IF(AND(D635=listes!$B$5,F635=listes!$C$5),ROW(H635),"")</f>
        <v/>
      </c>
    </row>
    <row r="636" spans="1:11" ht="21.4" customHeight="1" x14ac:dyDescent="0.55000000000000004">
      <c r="A636" s="22">
        <v>481</v>
      </c>
      <c r="B636" s="11" t="s">
        <v>199</v>
      </c>
      <c r="C636" s="4" t="str">
        <f>IF(COUNTIF(D$1:D635,D636)&gt;0,"",MAX(C$1:C635)+1)</f>
        <v/>
      </c>
      <c r="D636" s="6" t="s">
        <v>126</v>
      </c>
      <c r="E636" s="4" t="str">
        <f ca="1">IF(J636&lt;&gt;"",IF(COUNTIF(OFFSET(INDIRECT(ADDRESS(MIN(J:J),6),1),0,0,ROW(F636)-MIN(J:J)+1),F636)&gt;1,"",MAX(E$1:E635)+1),"")</f>
        <v/>
      </c>
      <c r="F636" s="6" t="s">
        <v>24</v>
      </c>
      <c r="G636" s="4" t="str">
        <f ca="1">IF(K636&lt;&gt;"",IF(COUNTIF(OFFSET(INDIRECT(ADDRESS(MIN(K:K),8),1),0,0,ROW(H636)-MIN(K:K)+1),H636)&gt;1,"",MAX(G$1:G635)+1),"")</f>
        <v/>
      </c>
      <c r="H636" s="6" t="s">
        <v>155</v>
      </c>
      <c r="I636" s="7" t="s">
        <v>200</v>
      </c>
      <c r="J636" s="1" t="str">
        <f>IF(D636=listes!$B$5,ROW(D636),"")</f>
        <v/>
      </c>
      <c r="K636" s="1" t="str">
        <f>IF(AND(D636=listes!$B$5,F636=listes!$C$5),ROW(H636),"")</f>
        <v/>
      </c>
    </row>
    <row r="637" spans="1:11" ht="21.4" customHeight="1" x14ac:dyDescent="0.55000000000000004">
      <c r="A637" s="22">
        <v>486</v>
      </c>
      <c r="B637" s="11" t="s">
        <v>211</v>
      </c>
      <c r="C637" s="4" t="str">
        <f>IF(COUNTIF(D$1:D636,D637)&gt;0,"",MAX(C$1:C636)+1)</f>
        <v/>
      </c>
      <c r="D637" s="6" t="s">
        <v>126</v>
      </c>
      <c r="E637" s="4" t="str">
        <f ca="1">IF(J637&lt;&gt;"",IF(COUNTIF(OFFSET(INDIRECT(ADDRESS(MIN(J:J),6),1),0,0,ROW(F637)-MIN(J:J)+1),F637)&gt;1,"",MAX(E$1:E636)+1),"")</f>
        <v/>
      </c>
      <c r="F637" s="6" t="s">
        <v>24</v>
      </c>
      <c r="G637" s="4" t="str">
        <f ca="1">IF(K637&lt;&gt;"",IF(COUNTIF(OFFSET(INDIRECT(ADDRESS(MIN(K:K),8),1),0,0,ROW(H637)-MIN(K:K)+1),H637)&gt;1,"",MAX(G$1:G636)+1),"")</f>
        <v/>
      </c>
      <c r="H637" s="6" t="s">
        <v>155</v>
      </c>
      <c r="I637" s="7" t="s">
        <v>212</v>
      </c>
      <c r="J637" s="1" t="str">
        <f>IF(D637=listes!$B$5,ROW(D637),"")</f>
        <v/>
      </c>
      <c r="K637" s="1" t="str">
        <f>IF(AND(D637=listes!$B$5,F637=listes!$C$5),ROW(H637),"")</f>
        <v/>
      </c>
    </row>
    <row r="638" spans="1:11" ht="21.4" customHeight="1" x14ac:dyDescent="0.55000000000000004">
      <c r="A638" s="22">
        <v>497</v>
      </c>
      <c r="B638" s="11" t="s">
        <v>233</v>
      </c>
      <c r="C638" s="4" t="str">
        <f>IF(COUNTIF(D$1:D637,D638)&gt;0,"",MAX(C$1:C637)+1)</f>
        <v/>
      </c>
      <c r="D638" s="6" t="s">
        <v>126</v>
      </c>
      <c r="E638" s="4" t="str">
        <f ca="1">IF(J638&lt;&gt;"",IF(COUNTIF(OFFSET(INDIRECT(ADDRESS(MIN(J:J),6),1),0,0,ROW(F638)-MIN(J:J)+1),F638)&gt;1,"",MAX(E$1:E637)+1),"")</f>
        <v/>
      </c>
      <c r="F638" s="6" t="s">
        <v>24</v>
      </c>
      <c r="G638" s="4" t="str">
        <f ca="1">IF(K638&lt;&gt;"",IF(COUNTIF(OFFSET(INDIRECT(ADDRESS(MIN(K:K),8),1),0,0,ROW(H638)-MIN(K:K)+1),H638)&gt;1,"",MAX(G$1:G637)+1),"")</f>
        <v/>
      </c>
      <c r="H638" s="6" t="s">
        <v>155</v>
      </c>
      <c r="I638" s="7" t="s">
        <v>234</v>
      </c>
      <c r="J638" s="1" t="str">
        <f>IF(D638=listes!$B$5,ROW(D638),"")</f>
        <v/>
      </c>
      <c r="K638" s="1" t="str">
        <f>IF(AND(D638=listes!$B$5,F638=listes!$C$5),ROW(H638),"")</f>
        <v/>
      </c>
    </row>
    <row r="639" spans="1:11" ht="21.4" customHeight="1" x14ac:dyDescent="0.55000000000000004">
      <c r="A639" s="22">
        <v>503</v>
      </c>
      <c r="B639" s="11" t="s">
        <v>244</v>
      </c>
      <c r="C639" s="4" t="str">
        <f>IF(COUNTIF(D$1:D638,D639)&gt;0,"",MAX(C$1:C638)+1)</f>
        <v/>
      </c>
      <c r="D639" s="6" t="s">
        <v>126</v>
      </c>
      <c r="E639" s="4" t="str">
        <f ca="1">IF(J639&lt;&gt;"",IF(COUNTIF(OFFSET(INDIRECT(ADDRESS(MIN(J:J),6),1),0,0,ROW(F639)-MIN(J:J)+1),F639)&gt;1,"",MAX(E$1:E638)+1),"")</f>
        <v/>
      </c>
      <c r="F639" s="6" t="s">
        <v>24</v>
      </c>
      <c r="G639" s="4" t="str">
        <f ca="1">IF(K639&lt;&gt;"",IF(COUNTIF(OFFSET(INDIRECT(ADDRESS(MIN(K:K),8),1),0,0,ROW(H639)-MIN(K:K)+1),H639)&gt;1,"",MAX(G$1:G638)+1),"")</f>
        <v/>
      </c>
      <c r="H639" s="6" t="s">
        <v>155</v>
      </c>
      <c r="I639" s="7" t="s">
        <v>245</v>
      </c>
      <c r="J639" s="1" t="str">
        <f>IF(D639=listes!$B$5,ROW(D639),"")</f>
        <v/>
      </c>
      <c r="K639" s="1" t="str">
        <f>IF(AND(D639=listes!$B$5,F639=listes!$C$5),ROW(H639),"")</f>
        <v/>
      </c>
    </row>
    <row r="640" spans="1:11" ht="21.4" customHeight="1" x14ac:dyDescent="0.55000000000000004">
      <c r="A640" s="22">
        <v>516</v>
      </c>
      <c r="B640" s="11" t="s">
        <v>269</v>
      </c>
      <c r="C640" s="4" t="str">
        <f>IF(COUNTIF(D$1:D639,D640)&gt;0,"",MAX(C$1:C639)+1)</f>
        <v/>
      </c>
      <c r="D640" s="6" t="s">
        <v>126</v>
      </c>
      <c r="E640" s="4" t="str">
        <f ca="1">IF(J640&lt;&gt;"",IF(COUNTIF(OFFSET(INDIRECT(ADDRESS(MIN(J:J),6),1),0,0,ROW(F640)-MIN(J:J)+1),F640)&gt;1,"",MAX(E$1:E639)+1),"")</f>
        <v/>
      </c>
      <c r="F640" s="6" t="s">
        <v>24</v>
      </c>
      <c r="G640" s="4" t="str">
        <f ca="1">IF(K640&lt;&gt;"",IF(COUNTIF(OFFSET(INDIRECT(ADDRESS(MIN(K:K),8),1),0,0,ROW(H640)-MIN(K:K)+1),H640)&gt;1,"",MAX(G$1:G639)+1),"")</f>
        <v/>
      </c>
      <c r="H640" s="6" t="s">
        <v>155</v>
      </c>
      <c r="I640" s="7" t="s">
        <v>270</v>
      </c>
      <c r="J640" s="1" t="str">
        <f>IF(D640=listes!$B$5,ROW(D640),"")</f>
        <v/>
      </c>
      <c r="K640" s="1" t="str">
        <f>IF(AND(D640=listes!$B$5,F640=listes!$C$5),ROW(H640),"")</f>
        <v/>
      </c>
    </row>
    <row r="641" spans="1:11" ht="21.4" customHeight="1" x14ac:dyDescent="0.55000000000000004">
      <c r="A641" s="22">
        <v>508</v>
      </c>
      <c r="B641" s="11" t="s">
        <v>254</v>
      </c>
      <c r="C641" s="4" t="str">
        <f>IF(COUNTIF(D$1:D640,D641)&gt;0,"",MAX(C$1:C640)+1)</f>
        <v/>
      </c>
      <c r="D641" s="6" t="s">
        <v>126</v>
      </c>
      <c r="E641" s="4" t="str">
        <f ca="1">IF(J641&lt;&gt;"",IF(COUNTIF(OFFSET(INDIRECT(ADDRESS(MIN(J:J),6),1),0,0,ROW(F641)-MIN(J:J)+1),F641)&gt;1,"",MAX(E$1:E640)+1),"")</f>
        <v/>
      </c>
      <c r="F641" s="6" t="s">
        <v>24</v>
      </c>
      <c r="G641" s="4" t="str">
        <f ca="1">IF(K641&lt;&gt;"",IF(COUNTIF(OFFSET(INDIRECT(ADDRESS(MIN(K:K),8),1),0,0,ROW(H641)-MIN(K:K)+1),H641)&gt;1,"",MAX(G$1:G640)+1),"")</f>
        <v/>
      </c>
      <c r="H641" s="6" t="s">
        <v>224</v>
      </c>
      <c r="I641" s="7" t="s">
        <v>255</v>
      </c>
      <c r="J641" s="1" t="str">
        <f>IF(D641=listes!$B$5,ROW(D641),"")</f>
        <v/>
      </c>
      <c r="K641" s="1" t="str">
        <f>IF(AND(D641=listes!$B$5,F641=listes!$C$5),ROW(H641),"")</f>
        <v/>
      </c>
    </row>
    <row r="642" spans="1:11" ht="21.4" customHeight="1" x14ac:dyDescent="0.55000000000000004">
      <c r="A642" s="22">
        <v>480</v>
      </c>
      <c r="B642" s="11" t="s">
        <v>196</v>
      </c>
      <c r="C642" s="4" t="str">
        <f>IF(COUNTIF(D$1:D641,D642)&gt;0,"",MAX(C$1:C641)+1)</f>
        <v/>
      </c>
      <c r="D642" s="6" t="s">
        <v>126</v>
      </c>
      <c r="E642" s="4" t="str">
        <f ca="1">IF(J642&lt;&gt;"",IF(COUNTIF(OFFSET(INDIRECT(ADDRESS(MIN(J:J),6),1),0,0,ROW(F642)-MIN(J:J)+1),F642)&gt;1,"",MAX(E$1:E641)+1),"")</f>
        <v/>
      </c>
      <c r="F642" s="6" t="s">
        <v>20</v>
      </c>
      <c r="G642" s="4" t="str">
        <f ca="1">IF(K642&lt;&gt;"",IF(COUNTIF(OFFSET(INDIRECT(ADDRESS(MIN(K:K),8),1),0,0,ROW(H642)-MIN(K:K)+1),H642)&gt;1,"",MAX(G$1:G641)+1),"")</f>
        <v/>
      </c>
      <c r="H642" s="6" t="s">
        <v>197</v>
      </c>
      <c r="I642" s="7" t="s">
        <v>198</v>
      </c>
      <c r="J642" s="1" t="str">
        <f>IF(D642=listes!$B$5,ROW(D642),"")</f>
        <v/>
      </c>
      <c r="K642" s="1" t="str">
        <f>IF(AND(D642=listes!$B$5,F642=listes!$C$5),ROW(H642),"")</f>
        <v/>
      </c>
    </row>
    <row r="643" spans="1:11" ht="21.4" customHeight="1" x14ac:dyDescent="0.55000000000000004">
      <c r="A643" s="22">
        <v>505</v>
      </c>
      <c r="B643" s="11" t="s">
        <v>248</v>
      </c>
      <c r="C643" s="4" t="str">
        <f>IF(COUNTIF(D$1:D642,D643)&gt;0,"",MAX(C$1:C642)+1)</f>
        <v/>
      </c>
      <c r="D643" s="6" t="s">
        <v>126</v>
      </c>
      <c r="E643" s="4" t="str">
        <f ca="1">IF(J643&lt;&gt;"",IF(COUNTIF(OFFSET(INDIRECT(ADDRESS(MIN(J:J),6),1),0,0,ROW(F643)-MIN(J:J)+1),F643)&gt;1,"",MAX(E$1:E642)+1),"")</f>
        <v/>
      </c>
      <c r="F643" s="6" t="s">
        <v>20</v>
      </c>
      <c r="G643" s="4" t="str">
        <f ca="1">IF(K643&lt;&gt;"",IF(COUNTIF(OFFSET(INDIRECT(ADDRESS(MIN(K:K),8),1),0,0,ROW(H643)-MIN(K:K)+1),H643)&gt;1,"",MAX(G$1:G642)+1),"")</f>
        <v/>
      </c>
      <c r="H643" s="6" t="s">
        <v>197</v>
      </c>
      <c r="I643" s="7" t="s">
        <v>249</v>
      </c>
      <c r="J643" s="1" t="str">
        <f>IF(D643=listes!$B$5,ROW(D643),"")</f>
        <v/>
      </c>
      <c r="K643" s="1" t="str">
        <f>IF(AND(D643=listes!$B$5,F643=listes!$C$5),ROW(H643),"")</f>
        <v/>
      </c>
    </row>
    <row r="644" spans="1:11" ht="21.4" customHeight="1" x14ac:dyDescent="0.55000000000000004">
      <c r="A644" s="22">
        <v>439</v>
      </c>
      <c r="B644" s="11" t="s">
        <v>138</v>
      </c>
      <c r="C644" s="4" t="str">
        <f>IF(COUNTIF(D$1:D643,D644)&gt;0,"",MAX(C$1:C643)+1)</f>
        <v/>
      </c>
      <c r="D644" s="6" t="s">
        <v>126</v>
      </c>
      <c r="E644" s="4" t="str">
        <f ca="1">IF(J644&lt;&gt;"",IF(COUNTIF(OFFSET(INDIRECT(ADDRESS(MIN(J:J),6),1),0,0,ROW(F644)-MIN(J:J)+1),F644)&gt;1,"",MAX(E$1:E643)+1),"")</f>
        <v/>
      </c>
      <c r="F644" s="6" t="s">
        <v>20</v>
      </c>
      <c r="G644" s="4" t="str">
        <f ca="1">IF(K644&lt;&gt;"",IF(COUNTIF(OFFSET(INDIRECT(ADDRESS(MIN(K:K),8),1),0,0,ROW(H644)-MIN(K:K)+1),H644)&gt;1,"",MAX(G$1:G643)+1),"")</f>
        <v/>
      </c>
      <c r="H644" s="6" t="s">
        <v>139</v>
      </c>
      <c r="I644" s="7" t="s">
        <v>140</v>
      </c>
      <c r="J644" s="1" t="str">
        <f>IF(D644=listes!$B$5,ROW(D644),"")</f>
        <v/>
      </c>
      <c r="K644" s="1" t="str">
        <f>IF(AND(D644=listes!$B$5,F644=listes!$C$5),ROW(H644),"")</f>
        <v/>
      </c>
    </row>
    <row r="645" spans="1:11" ht="21.4" customHeight="1" x14ac:dyDescent="0.55000000000000004">
      <c r="A645" s="22">
        <v>501</v>
      </c>
      <c r="B645" s="11" t="s">
        <v>240</v>
      </c>
      <c r="C645" s="4" t="str">
        <f>IF(COUNTIF(D$1:D644,D645)&gt;0,"",MAX(C$1:C644)+1)</f>
        <v/>
      </c>
      <c r="D645" s="6" t="s">
        <v>126</v>
      </c>
      <c r="E645" s="4" t="str">
        <f ca="1">IF(J645&lt;&gt;"",IF(COUNTIF(OFFSET(INDIRECT(ADDRESS(MIN(J:J),6),1),0,0,ROW(F645)-MIN(J:J)+1),F645)&gt;1,"",MAX(E$1:E644)+1),"")</f>
        <v/>
      </c>
      <c r="F645" s="6" t="s">
        <v>20</v>
      </c>
      <c r="G645" s="4" t="str">
        <f ca="1">IF(K645&lt;&gt;"",IF(COUNTIF(OFFSET(INDIRECT(ADDRESS(MIN(K:K),8),1),0,0,ROW(H645)-MIN(K:K)+1),H645)&gt;1,"",MAX(G$1:G644)+1),"")</f>
        <v/>
      </c>
      <c r="H645" s="6" t="s">
        <v>139</v>
      </c>
      <c r="I645" s="7" t="s">
        <v>241</v>
      </c>
      <c r="J645" s="1" t="str">
        <f>IF(D645=listes!$B$5,ROW(D645),"")</f>
        <v/>
      </c>
      <c r="K645" s="1" t="str">
        <f>IF(AND(D645=listes!$B$5,F645=listes!$C$5),ROW(H645),"")</f>
        <v/>
      </c>
    </row>
    <row r="646" spans="1:11" ht="21.4" customHeight="1" x14ac:dyDescent="0.55000000000000004">
      <c r="A646" s="22">
        <v>504</v>
      </c>
      <c r="B646" s="11" t="s">
        <v>246</v>
      </c>
      <c r="C646" s="4" t="str">
        <f>IF(COUNTIF(D$1:D645,D646)&gt;0,"",MAX(C$1:C645)+1)</f>
        <v/>
      </c>
      <c r="D646" s="6" t="s">
        <v>126</v>
      </c>
      <c r="E646" s="4" t="str">
        <f ca="1">IF(J646&lt;&gt;"",IF(COUNTIF(OFFSET(INDIRECT(ADDRESS(MIN(J:J),6),1),0,0,ROW(F646)-MIN(J:J)+1),F646)&gt;1,"",MAX(E$1:E645)+1),"")</f>
        <v/>
      </c>
      <c r="F646" s="6" t="s">
        <v>20</v>
      </c>
      <c r="G646" s="4" t="str">
        <f ca="1">IF(K646&lt;&gt;"",IF(COUNTIF(OFFSET(INDIRECT(ADDRESS(MIN(K:K),8),1),0,0,ROW(H646)-MIN(K:K)+1),H646)&gt;1,"",MAX(G$1:G645)+1),"")</f>
        <v/>
      </c>
      <c r="H646" s="6" t="s">
        <v>139</v>
      </c>
      <c r="I646" s="7" t="s">
        <v>247</v>
      </c>
      <c r="J646" s="1" t="str">
        <f>IF(D646=listes!$B$5,ROW(D646),"")</f>
        <v/>
      </c>
      <c r="K646" s="1" t="str">
        <f>IF(AND(D646=listes!$B$5,F646=listes!$C$5),ROW(H646),"")</f>
        <v/>
      </c>
    </row>
    <row r="647" spans="1:11" ht="21.4" customHeight="1" x14ac:dyDescent="0.55000000000000004">
      <c r="A647" s="22">
        <v>513</v>
      </c>
      <c r="B647" s="11" t="s">
        <v>263</v>
      </c>
      <c r="C647" s="4" t="str">
        <f>IF(COUNTIF(D$1:D646,D647)&gt;0,"",MAX(C$1:C646)+1)</f>
        <v/>
      </c>
      <c r="D647" s="6" t="s">
        <v>126</v>
      </c>
      <c r="E647" s="4" t="str">
        <f ca="1">IF(J647&lt;&gt;"",IF(COUNTIF(OFFSET(INDIRECT(ADDRESS(MIN(J:J),6),1),0,0,ROW(F647)-MIN(J:J)+1),F647)&gt;1,"",MAX(E$1:E646)+1),"")</f>
        <v/>
      </c>
      <c r="F647" s="6" t="s">
        <v>20</v>
      </c>
      <c r="G647" s="4" t="str">
        <f ca="1">IF(K647&lt;&gt;"",IF(COUNTIF(OFFSET(INDIRECT(ADDRESS(MIN(K:K),8),1),0,0,ROW(H647)-MIN(K:K)+1),H647)&gt;1,"",MAX(G$1:G646)+1),"")</f>
        <v/>
      </c>
      <c r="H647" s="6" t="s">
        <v>139</v>
      </c>
      <c r="I647" s="7" t="s">
        <v>264</v>
      </c>
      <c r="J647" s="1" t="str">
        <f>IF(D647=listes!$B$5,ROW(D647),"")</f>
        <v/>
      </c>
      <c r="K647" s="1" t="str">
        <f>IF(AND(D647=listes!$B$5,F647=listes!$C$5),ROW(H647),"")</f>
        <v/>
      </c>
    </row>
    <row r="648" spans="1:11" ht="21.4" customHeight="1" x14ac:dyDescent="0.55000000000000004">
      <c r="A648" s="22">
        <v>562</v>
      </c>
      <c r="B648" s="11" t="s">
        <v>347</v>
      </c>
      <c r="C648" s="4" t="str">
        <f>IF(COUNTIF(D$1:D647,D648)&gt;0,"",MAX(C$1:C647)+1)</f>
        <v/>
      </c>
      <c r="D648" s="6" t="s">
        <v>126</v>
      </c>
      <c r="E648" s="4" t="str">
        <f ca="1">IF(J648&lt;&gt;"",IF(COUNTIF(OFFSET(INDIRECT(ADDRESS(MIN(J:J),6),1),0,0,ROW(F648)-MIN(J:J)+1),F648)&gt;1,"",MAX(E$1:E647)+1),"")</f>
        <v/>
      </c>
      <c r="F648" s="6" t="s">
        <v>20</v>
      </c>
      <c r="G648" s="4" t="str">
        <f ca="1">IF(K648&lt;&gt;"",IF(COUNTIF(OFFSET(INDIRECT(ADDRESS(MIN(K:K),8),1),0,0,ROW(H648)-MIN(K:K)+1),H648)&gt;1,"",MAX(G$1:G647)+1),"")</f>
        <v/>
      </c>
      <c r="H648" s="6" t="s">
        <v>139</v>
      </c>
      <c r="I648" s="7" t="s">
        <v>348</v>
      </c>
      <c r="J648" s="1" t="str">
        <f>IF(D648=listes!$B$5,ROW(D648),"")</f>
        <v/>
      </c>
      <c r="K648" s="1" t="str">
        <f>IF(AND(D648=listes!$B$5,F648=listes!$C$5),ROW(H648),"")</f>
        <v/>
      </c>
    </row>
    <row r="649" spans="1:11" ht="21.4" customHeight="1" x14ac:dyDescent="0.55000000000000004">
      <c r="A649" s="22">
        <v>523</v>
      </c>
      <c r="B649" s="11" t="s">
        <v>280</v>
      </c>
      <c r="C649" s="4" t="str">
        <f>IF(COUNTIF(D$1:D648,D649)&gt;0,"",MAX(C$1:C648)+1)</f>
        <v/>
      </c>
      <c r="D649" s="6" t="s">
        <v>126</v>
      </c>
      <c r="E649" s="4" t="str">
        <f ca="1">IF(J649&lt;&gt;"",IF(COUNTIF(OFFSET(INDIRECT(ADDRESS(MIN(J:J),6),1),0,0,ROW(F649)-MIN(J:J)+1),F649)&gt;1,"",MAX(E$1:E648)+1),"")</f>
        <v/>
      </c>
      <c r="F649" s="6" t="s">
        <v>20</v>
      </c>
      <c r="G649" s="4" t="str">
        <f ca="1">IF(K649&lt;&gt;"",IF(COUNTIF(OFFSET(INDIRECT(ADDRESS(MIN(K:K),8),1),0,0,ROW(H649)-MIN(K:K)+1),H649)&gt;1,"",MAX(G$1:G648)+1),"")</f>
        <v/>
      </c>
      <c r="H649" s="6" t="s">
        <v>206</v>
      </c>
      <c r="I649" s="7" t="s">
        <v>281</v>
      </c>
      <c r="J649" s="1" t="str">
        <f>IF(D649=listes!$B$5,ROW(D649),"")</f>
        <v/>
      </c>
      <c r="K649" s="1" t="str">
        <f>IF(AND(D649=listes!$B$5,F649=listes!$C$5),ROW(H649),"")</f>
        <v/>
      </c>
    </row>
    <row r="650" spans="1:11" ht="21.4" customHeight="1" x14ac:dyDescent="0.55000000000000004">
      <c r="A650" s="22">
        <v>561</v>
      </c>
      <c r="B650" s="11" t="s">
        <v>345</v>
      </c>
      <c r="C650" s="4" t="str">
        <f>IF(COUNTIF(D$1:D649,D650)&gt;0,"",MAX(C$1:C649)+1)</f>
        <v/>
      </c>
      <c r="D650" s="6" t="s">
        <v>126</v>
      </c>
      <c r="E650" s="4" t="str">
        <f ca="1">IF(J650&lt;&gt;"",IF(COUNTIF(OFFSET(INDIRECT(ADDRESS(MIN(J:J),6),1),0,0,ROW(F650)-MIN(J:J)+1),F650)&gt;1,"",MAX(E$1:E649)+1),"")</f>
        <v/>
      </c>
      <c r="F650" s="6" t="s">
        <v>20</v>
      </c>
      <c r="G650" s="4" t="str">
        <f ca="1">IF(K650&lt;&gt;"",IF(COUNTIF(OFFSET(INDIRECT(ADDRESS(MIN(K:K),8),1),0,0,ROW(H650)-MIN(K:K)+1),H650)&gt;1,"",MAX(G$1:G649)+1),"")</f>
        <v/>
      </c>
      <c r="H650" s="6" t="s">
        <v>206</v>
      </c>
      <c r="I650" s="7" t="s">
        <v>346</v>
      </c>
      <c r="J650" s="1" t="str">
        <f>IF(D650=listes!$B$5,ROW(D650),"")</f>
        <v/>
      </c>
      <c r="K650" s="1" t="str">
        <f>IF(AND(D650=listes!$B$5,F650=listes!$C$5),ROW(H650),"")</f>
        <v/>
      </c>
    </row>
    <row r="651" spans="1:11" ht="21.4" customHeight="1" x14ac:dyDescent="0.55000000000000004">
      <c r="A651" s="22">
        <v>515</v>
      </c>
      <c r="B651" s="11" t="s">
        <v>267</v>
      </c>
      <c r="C651" s="4" t="str">
        <f>IF(COUNTIF(D$1:D650,D651)&gt;0,"",MAX(C$1:C650)+1)</f>
        <v/>
      </c>
      <c r="D651" s="6" t="s">
        <v>126</v>
      </c>
      <c r="E651" s="4" t="str">
        <f ca="1">IF(J651&lt;&gt;"",IF(COUNTIF(OFFSET(INDIRECT(ADDRESS(MIN(J:J),6),1),0,0,ROW(F651)-MIN(J:J)+1),F651)&gt;1,"",MAX(E$1:E650)+1),"")</f>
        <v/>
      </c>
      <c r="F651" s="6" t="s">
        <v>20</v>
      </c>
      <c r="G651" s="4" t="str">
        <f ca="1">IF(K651&lt;&gt;"",IF(COUNTIF(OFFSET(INDIRECT(ADDRESS(MIN(K:K),8),1),0,0,ROW(H651)-MIN(K:K)+1),H651)&gt;1,"",MAX(G$1:G650)+1),"")</f>
        <v/>
      </c>
      <c r="H651" s="6" t="s">
        <v>130</v>
      </c>
      <c r="I651" s="7" t="s">
        <v>268</v>
      </c>
      <c r="J651" s="1" t="str">
        <f>IF(D651=listes!$B$5,ROW(D651),"")</f>
        <v/>
      </c>
      <c r="K651" s="1" t="str">
        <f>IF(AND(D651=listes!$B$5,F651=listes!$C$5),ROW(H651),"")</f>
        <v/>
      </c>
    </row>
    <row r="652" spans="1:11" ht="21.4" customHeight="1" x14ac:dyDescent="0.55000000000000004">
      <c r="A652" s="22">
        <v>479</v>
      </c>
      <c r="B652" s="11" t="s">
        <v>194</v>
      </c>
      <c r="C652" s="4" t="str">
        <f>IF(COUNTIF(D$1:D651,D652)&gt;0,"",MAX(C$1:C651)+1)</f>
        <v/>
      </c>
      <c r="D652" s="6" t="s">
        <v>126</v>
      </c>
      <c r="E652" s="4" t="str">
        <f ca="1">IF(J652&lt;&gt;"",IF(COUNTIF(OFFSET(INDIRECT(ADDRESS(MIN(J:J),6),1),0,0,ROW(F652)-MIN(J:J)+1),F652)&gt;1,"",MAX(E$1:E651)+1),"")</f>
        <v/>
      </c>
      <c r="F652" s="6" t="s">
        <v>20</v>
      </c>
      <c r="G652" s="4" t="str">
        <f ca="1">IF(K652&lt;&gt;"",IF(COUNTIF(OFFSET(INDIRECT(ADDRESS(MIN(K:K),8),1),0,0,ROW(H652)-MIN(K:K)+1),H652)&gt;1,"",MAX(G$1:G651)+1),"")</f>
        <v/>
      </c>
      <c r="H652" s="6" t="s">
        <v>155</v>
      </c>
      <c r="I652" s="7" t="s">
        <v>195</v>
      </c>
      <c r="J652" s="1" t="str">
        <f>IF(D652=listes!$B$5,ROW(D652),"")</f>
        <v/>
      </c>
      <c r="K652" s="1" t="str">
        <f>IF(AND(D652=listes!$B$5,F652=listes!$C$5),ROW(H652),"")</f>
        <v/>
      </c>
    </row>
    <row r="653" spans="1:11" ht="21.4" customHeight="1" x14ac:dyDescent="0.55000000000000004">
      <c r="A653" s="22">
        <v>502</v>
      </c>
      <c r="B653" s="11" t="s">
        <v>242</v>
      </c>
      <c r="C653" s="4" t="str">
        <f>IF(COUNTIF(D$1:D652,D653)&gt;0,"",MAX(C$1:C652)+1)</f>
        <v/>
      </c>
      <c r="D653" s="6" t="s">
        <v>126</v>
      </c>
      <c r="E653" s="4" t="str">
        <f ca="1">IF(J653&lt;&gt;"",IF(COUNTIF(OFFSET(INDIRECT(ADDRESS(MIN(J:J),6),1),0,0,ROW(F653)-MIN(J:J)+1),F653)&gt;1,"",MAX(E$1:E652)+1),"")</f>
        <v/>
      </c>
      <c r="F653" s="6" t="s">
        <v>20</v>
      </c>
      <c r="G653" s="4" t="str">
        <f ca="1">IF(K653&lt;&gt;"",IF(COUNTIF(OFFSET(INDIRECT(ADDRESS(MIN(K:K),8),1),0,0,ROW(H653)-MIN(K:K)+1),H653)&gt;1,"",MAX(G$1:G652)+1),"")</f>
        <v/>
      </c>
      <c r="H653" s="6" t="s">
        <v>155</v>
      </c>
      <c r="I653" s="7" t="s">
        <v>243</v>
      </c>
      <c r="J653" s="1" t="str">
        <f>IF(D653=listes!$B$5,ROW(D653),"")</f>
        <v/>
      </c>
      <c r="K653" s="1" t="str">
        <f>IF(AND(D653=listes!$B$5,F653=listes!$C$5),ROW(H653),"")</f>
        <v/>
      </c>
    </row>
    <row r="654" spans="1:11" ht="21.4" customHeight="1" x14ac:dyDescent="0.55000000000000004">
      <c r="A654" s="22">
        <v>511</v>
      </c>
      <c r="B654" s="11" t="s">
        <v>258</v>
      </c>
      <c r="C654" s="4" t="str">
        <f>IF(COUNTIF(D$1:D653,D654)&gt;0,"",MAX(C$1:C653)+1)</f>
        <v/>
      </c>
      <c r="D654" s="6" t="s">
        <v>126</v>
      </c>
      <c r="E654" s="4" t="str">
        <f ca="1">IF(J654&lt;&gt;"",IF(COUNTIF(OFFSET(INDIRECT(ADDRESS(MIN(J:J),6),1),0,0,ROW(F654)-MIN(J:J)+1),F654)&gt;1,"",MAX(E$1:E653)+1),"")</f>
        <v/>
      </c>
      <c r="F654" s="6" t="s">
        <v>20</v>
      </c>
      <c r="G654" s="4" t="str">
        <f ca="1">IF(K654&lt;&gt;"",IF(COUNTIF(OFFSET(INDIRECT(ADDRESS(MIN(K:K),8),1),0,0,ROW(H654)-MIN(K:K)+1),H654)&gt;1,"",MAX(G$1:G653)+1),"")</f>
        <v/>
      </c>
      <c r="H654" s="6" t="s">
        <v>224</v>
      </c>
      <c r="I654" s="7" t="s">
        <v>259</v>
      </c>
      <c r="J654" s="1" t="str">
        <f>IF(D654=listes!$B$5,ROW(D654),"")</f>
        <v/>
      </c>
      <c r="K654" s="1" t="str">
        <f>IF(AND(D654=listes!$B$5,F654=listes!$C$5),ROW(H654),"")</f>
        <v/>
      </c>
    </row>
    <row r="655" spans="1:11" ht="21.4" customHeight="1" x14ac:dyDescent="0.55000000000000004">
      <c r="A655" s="22">
        <v>524</v>
      </c>
      <c r="B655" s="11" t="s">
        <v>282</v>
      </c>
      <c r="C655" s="4" t="str">
        <f>IF(COUNTIF(D$1:D654,D655)&gt;0,"",MAX(C$1:C654)+1)</f>
        <v/>
      </c>
      <c r="D655" s="6" t="s">
        <v>126</v>
      </c>
      <c r="E655" s="4" t="str">
        <f ca="1">IF(J655&lt;&gt;"",IF(COUNTIF(OFFSET(INDIRECT(ADDRESS(MIN(J:J),6),1),0,0,ROW(F655)-MIN(J:J)+1),F655)&gt;1,"",MAX(E$1:E654)+1),"")</f>
        <v/>
      </c>
      <c r="F655" s="6" t="s">
        <v>20</v>
      </c>
      <c r="G655" s="4" t="str">
        <f ca="1">IF(K655&lt;&gt;"",IF(COUNTIF(OFFSET(INDIRECT(ADDRESS(MIN(K:K),8),1),0,0,ROW(H655)-MIN(K:K)+1),H655)&gt;1,"",MAX(G$1:G654)+1),"")</f>
        <v/>
      </c>
      <c r="H655" s="6" t="s">
        <v>283</v>
      </c>
      <c r="I655" s="7" t="s">
        <v>284</v>
      </c>
      <c r="J655" s="1" t="str">
        <f>IF(D655=listes!$B$5,ROW(D655),"")</f>
        <v/>
      </c>
      <c r="K655" s="1" t="str">
        <f>IF(AND(D655=listes!$B$5,F655=listes!$C$5),ROW(H655),"")</f>
        <v/>
      </c>
    </row>
    <row r="656" spans="1:11" ht="21.4" customHeight="1" x14ac:dyDescent="0.55000000000000004">
      <c r="A656" s="22">
        <v>1320</v>
      </c>
      <c r="B656" s="11" t="s">
        <v>2061</v>
      </c>
      <c r="C656" s="4" t="str">
        <f>IF(COUNTIF(D$1:D655,D656)&gt;0,"",MAX(C$1:C655)+1)</f>
        <v/>
      </c>
      <c r="D656" s="6" t="s">
        <v>126</v>
      </c>
      <c r="E656" s="4" t="str">
        <f ca="1">IF(J656&lt;&gt;"",IF(COUNTIF(OFFSET(INDIRECT(ADDRESS(MIN(J:J),6),1),0,0,ROW(F656)-MIN(J:J)+1),F656)&gt;1,"",MAX(E$1:E655)+1),"")</f>
        <v/>
      </c>
      <c r="F656" s="6" t="s">
        <v>93</v>
      </c>
      <c r="G656" s="4" t="str">
        <f ca="1">IF(K656&lt;&gt;"",IF(COUNTIF(OFFSET(INDIRECT(ADDRESS(MIN(K:K),8),1),0,0,ROW(H656)-MIN(K:K)+1),H656)&gt;1,"",MAX(G$1:G655)+1),"")</f>
        <v/>
      </c>
      <c r="H656" s="6" t="s">
        <v>2062</v>
      </c>
      <c r="I656" s="7" t="s">
        <v>2063</v>
      </c>
      <c r="J656" s="1" t="str">
        <f>IF(D656=listes!$B$5,ROW(D656),"")</f>
        <v/>
      </c>
      <c r="K656" s="1" t="str">
        <f>IF(AND(D656=listes!$B$5,F656=listes!$C$5),ROW(H656),"")</f>
        <v/>
      </c>
    </row>
    <row r="657" spans="1:11" ht="21.4" customHeight="1" x14ac:dyDescent="0.55000000000000004">
      <c r="A657" s="22">
        <v>1331</v>
      </c>
      <c r="B657" s="11" t="s">
        <v>2086</v>
      </c>
      <c r="C657" s="4" t="str">
        <f>IF(COUNTIF(D$1:D656,D657)&gt;0,"",MAX(C$1:C656)+1)</f>
        <v/>
      </c>
      <c r="D657" s="6" t="s">
        <v>126</v>
      </c>
      <c r="E657" s="4" t="str">
        <f ca="1">IF(J657&lt;&gt;"",IF(COUNTIF(OFFSET(INDIRECT(ADDRESS(MIN(J:J),6),1),0,0,ROW(F657)-MIN(J:J)+1),F657)&gt;1,"",MAX(E$1:E656)+1),"")</f>
        <v/>
      </c>
      <c r="F657" s="6" t="s">
        <v>93</v>
      </c>
      <c r="G657" s="4" t="str">
        <f ca="1">IF(K657&lt;&gt;"",IF(COUNTIF(OFFSET(INDIRECT(ADDRESS(MIN(K:K),8),1),0,0,ROW(H657)-MIN(K:K)+1),H657)&gt;1,"",MAX(G$1:G656)+1),"")</f>
        <v/>
      </c>
      <c r="H657" s="6" t="s">
        <v>2087</v>
      </c>
      <c r="I657" s="7" t="s">
        <v>2088</v>
      </c>
      <c r="J657" s="1" t="str">
        <f>IF(D657=listes!$B$5,ROW(D657),"")</f>
        <v/>
      </c>
      <c r="K657" s="1" t="str">
        <f>IF(AND(D657=listes!$B$5,F657=listes!$C$5),ROW(H657),"")</f>
        <v/>
      </c>
    </row>
    <row r="658" spans="1:11" ht="21.4" customHeight="1" x14ac:dyDescent="0.55000000000000004">
      <c r="A658" s="22">
        <v>452</v>
      </c>
      <c r="B658" s="11" t="s">
        <v>169</v>
      </c>
      <c r="C658" s="4" t="str">
        <f>IF(COUNTIF(D$1:D657,D658)&gt;0,"",MAX(C$1:C657)+1)</f>
        <v/>
      </c>
      <c r="D658" s="6" t="s">
        <v>126</v>
      </c>
      <c r="E658" s="4" t="str">
        <f ca="1">IF(J658&lt;&gt;"",IF(COUNTIF(OFFSET(INDIRECT(ADDRESS(MIN(J:J),6),1),0,0,ROW(F658)-MIN(J:J)+1),F658)&gt;1,"",MAX(E$1:E657)+1),"")</f>
        <v/>
      </c>
      <c r="F658" s="6" t="s">
        <v>93</v>
      </c>
      <c r="G658" s="4" t="str">
        <f ca="1">IF(K658&lt;&gt;"",IF(COUNTIF(OFFSET(INDIRECT(ADDRESS(MIN(K:K),8),1),0,0,ROW(H658)-MIN(K:K)+1),H658)&gt;1,"",MAX(G$1:G657)+1),"")</f>
        <v/>
      </c>
      <c r="H658" s="6" t="s">
        <v>170</v>
      </c>
      <c r="I658" s="7" t="s">
        <v>171</v>
      </c>
      <c r="J658" s="1" t="str">
        <f>IF(D658=listes!$B$5,ROW(D658),"")</f>
        <v/>
      </c>
      <c r="K658" s="1" t="str">
        <f>IF(AND(D658=listes!$B$5,F658=listes!$C$5),ROW(H658),"")</f>
        <v/>
      </c>
    </row>
    <row r="659" spans="1:11" ht="21.4" customHeight="1" x14ac:dyDescent="0.55000000000000004">
      <c r="A659" s="22">
        <v>1337</v>
      </c>
      <c r="B659" s="11" t="s">
        <v>2096</v>
      </c>
      <c r="C659" s="4" t="str">
        <f>IF(COUNTIF(D$1:D658,D659)&gt;0,"",MAX(C$1:C658)+1)</f>
        <v/>
      </c>
      <c r="D659" s="6" t="s">
        <v>126</v>
      </c>
      <c r="E659" s="4" t="str">
        <f ca="1">IF(J659&lt;&gt;"",IF(COUNTIF(OFFSET(INDIRECT(ADDRESS(MIN(J:J),6),1),0,0,ROW(F659)-MIN(J:J)+1),F659)&gt;1,"",MAX(E$1:E658)+1),"")</f>
        <v/>
      </c>
      <c r="F659" s="6" t="s">
        <v>93</v>
      </c>
      <c r="G659" s="4" t="str">
        <f ca="1">IF(K659&lt;&gt;"",IF(COUNTIF(OFFSET(INDIRECT(ADDRESS(MIN(K:K),8),1),0,0,ROW(H659)-MIN(K:K)+1),H659)&gt;1,"",MAX(G$1:G658)+1),"")</f>
        <v/>
      </c>
      <c r="H659" s="6" t="s">
        <v>219</v>
      </c>
      <c r="I659" s="7" t="s">
        <v>2097</v>
      </c>
      <c r="J659" s="1" t="str">
        <f>IF(D659=listes!$B$5,ROW(D659),"")</f>
        <v/>
      </c>
      <c r="K659" s="1" t="str">
        <f>IF(AND(D659=listes!$B$5,F659=listes!$C$5),ROW(H659),"")</f>
        <v/>
      </c>
    </row>
    <row r="660" spans="1:11" ht="21.4" customHeight="1" x14ac:dyDescent="0.55000000000000004">
      <c r="A660" s="22">
        <v>1319</v>
      </c>
      <c r="B660" s="11" t="s">
        <v>2059</v>
      </c>
      <c r="C660" s="4" t="str">
        <f>IF(COUNTIF(D$1:D659,D660)&gt;0,"",MAX(C$1:C659)+1)</f>
        <v/>
      </c>
      <c r="D660" s="6" t="s">
        <v>126</v>
      </c>
      <c r="E660" s="4" t="str">
        <f ca="1">IF(J660&lt;&gt;"",IF(COUNTIF(OFFSET(INDIRECT(ADDRESS(MIN(J:J),6),1),0,0,ROW(F660)-MIN(J:J)+1),F660)&gt;1,"",MAX(E$1:E659)+1),"")</f>
        <v/>
      </c>
      <c r="F660" s="6" t="s">
        <v>93</v>
      </c>
      <c r="G660" s="4" t="str">
        <f ca="1">IF(K660&lt;&gt;"",IF(COUNTIF(OFFSET(INDIRECT(ADDRESS(MIN(K:K),8),1),0,0,ROW(H660)-MIN(K:K)+1),H660)&gt;1,"",MAX(G$1:G659)+1),"")</f>
        <v/>
      </c>
      <c r="H660" s="6" t="s">
        <v>130</v>
      </c>
      <c r="I660" s="7" t="s">
        <v>2060</v>
      </c>
      <c r="J660" s="1" t="str">
        <f>IF(D660=listes!$B$5,ROW(D660),"")</f>
        <v/>
      </c>
      <c r="K660" s="1" t="str">
        <f>IF(AND(D660=listes!$B$5,F660=listes!$C$5),ROW(H660),"")</f>
        <v/>
      </c>
    </row>
    <row r="661" spans="1:11" ht="21.4" customHeight="1" x14ac:dyDescent="0.55000000000000004">
      <c r="A661" s="22">
        <v>1332</v>
      </c>
      <c r="B661" s="11" t="s">
        <v>2089</v>
      </c>
      <c r="C661" s="4" t="str">
        <f>IF(COUNTIF(D$1:D660,D661)&gt;0,"",MAX(C$1:C660)+1)</f>
        <v/>
      </c>
      <c r="D661" s="6" t="s">
        <v>126</v>
      </c>
      <c r="E661" s="4" t="str">
        <f ca="1">IF(J661&lt;&gt;"",IF(COUNTIF(OFFSET(INDIRECT(ADDRESS(MIN(J:J),6),1),0,0,ROW(F661)-MIN(J:J)+1),F661)&gt;1,"",MAX(E$1:E660)+1),"")</f>
        <v/>
      </c>
      <c r="F661" s="6" t="s">
        <v>93</v>
      </c>
      <c r="G661" s="4" t="str">
        <f ca="1">IF(K661&lt;&gt;"",IF(COUNTIF(OFFSET(INDIRECT(ADDRESS(MIN(K:K),8),1),0,0,ROW(H661)-MIN(K:K)+1),H661)&gt;1,"",MAX(G$1:G660)+1),"")</f>
        <v/>
      </c>
      <c r="H661" s="6" t="s">
        <v>155</v>
      </c>
      <c r="I661" s="7" t="s">
        <v>55</v>
      </c>
      <c r="J661" s="1" t="str">
        <f>IF(D661=listes!$B$5,ROW(D661),"")</f>
        <v/>
      </c>
      <c r="K661" s="1" t="str">
        <f>IF(AND(D661=listes!$B$5,F661=listes!$C$5),ROW(H661),"")</f>
        <v/>
      </c>
    </row>
    <row r="662" spans="1:11" ht="21.4" customHeight="1" x14ac:dyDescent="0.55000000000000004">
      <c r="A662" s="22">
        <v>1338</v>
      </c>
      <c r="B662" s="11" t="s">
        <v>2098</v>
      </c>
      <c r="C662" s="4" t="str">
        <f>IF(COUNTIF(D$1:D661,D662)&gt;0,"",MAX(C$1:C661)+1)</f>
        <v/>
      </c>
      <c r="D662" s="6" t="s">
        <v>126</v>
      </c>
      <c r="E662" s="4" t="str">
        <f ca="1">IF(J662&lt;&gt;"",IF(COUNTIF(OFFSET(INDIRECT(ADDRESS(MIN(J:J),6),1),0,0,ROW(F662)-MIN(J:J)+1),F662)&gt;1,"",MAX(E$1:E661)+1),"")</f>
        <v/>
      </c>
      <c r="F662" s="6" t="s">
        <v>93</v>
      </c>
      <c r="G662" s="4" t="str">
        <f ca="1">IF(K662&lt;&gt;"",IF(COUNTIF(OFFSET(INDIRECT(ADDRESS(MIN(K:K),8),1),0,0,ROW(H662)-MIN(K:K)+1),H662)&gt;1,"",MAX(G$1:G661)+1),"")</f>
        <v/>
      </c>
      <c r="H662" s="6" t="s">
        <v>2099</v>
      </c>
      <c r="I662" s="7" t="s">
        <v>55</v>
      </c>
      <c r="J662" s="1" t="str">
        <f>IF(D662=listes!$B$5,ROW(D662),"")</f>
        <v/>
      </c>
      <c r="K662" s="1" t="str">
        <f>IF(AND(D662=listes!$B$5,F662=listes!$C$5),ROW(H662),"")</f>
        <v/>
      </c>
    </row>
    <row r="663" spans="1:11" ht="21.4" customHeight="1" x14ac:dyDescent="0.55000000000000004">
      <c r="A663" s="22">
        <v>1333</v>
      </c>
      <c r="B663" s="11" t="s">
        <v>2090</v>
      </c>
      <c r="C663" s="4" t="str">
        <f>IF(COUNTIF(D$1:D662,D663)&gt;0,"",MAX(C$1:C662)+1)</f>
        <v/>
      </c>
      <c r="D663" s="6" t="s">
        <v>126</v>
      </c>
      <c r="E663" s="4" t="str">
        <f ca="1">IF(J663&lt;&gt;"",IF(COUNTIF(OFFSET(INDIRECT(ADDRESS(MIN(J:J),6),1),0,0,ROW(F663)-MIN(J:J)+1),F663)&gt;1,"",MAX(E$1:E662)+1),"")</f>
        <v/>
      </c>
      <c r="F663" s="6" t="s">
        <v>93</v>
      </c>
      <c r="G663" s="4" t="str">
        <f ca="1">IF(K663&lt;&gt;"",IF(COUNTIF(OFFSET(INDIRECT(ADDRESS(MIN(K:K),8),1),0,0,ROW(H663)-MIN(K:K)+1),H663)&gt;1,"",MAX(G$1:G662)+1),"")</f>
        <v/>
      </c>
      <c r="H663" s="6" t="s">
        <v>2091</v>
      </c>
      <c r="I663" s="7" t="s">
        <v>55</v>
      </c>
      <c r="J663" s="1" t="str">
        <f>IF(D663=listes!$B$5,ROW(D663),"")</f>
        <v/>
      </c>
      <c r="K663" s="1" t="str">
        <f>IF(AND(D663=listes!$B$5,F663=listes!$C$5),ROW(H663),"")</f>
        <v/>
      </c>
    </row>
    <row r="664" spans="1:11" ht="21.4" customHeight="1" x14ac:dyDescent="0.55000000000000004">
      <c r="A664" s="22">
        <v>1334</v>
      </c>
      <c r="B664" s="11" t="s">
        <v>2092</v>
      </c>
      <c r="C664" s="4" t="str">
        <f>IF(COUNTIF(D$1:D663,D664)&gt;0,"",MAX(C$1:C663)+1)</f>
        <v/>
      </c>
      <c r="D664" s="6" t="s">
        <v>126</v>
      </c>
      <c r="E664" s="4" t="str">
        <f ca="1">IF(J664&lt;&gt;"",IF(COUNTIF(OFFSET(INDIRECT(ADDRESS(MIN(J:J),6),1),0,0,ROW(F664)-MIN(J:J)+1),F664)&gt;1,"",MAX(E$1:E663)+1),"")</f>
        <v/>
      </c>
      <c r="F664" s="6" t="s">
        <v>93</v>
      </c>
      <c r="G664" s="4" t="str">
        <f ca="1">IF(K664&lt;&gt;"",IF(COUNTIF(OFFSET(INDIRECT(ADDRESS(MIN(K:K),8),1),0,0,ROW(H664)-MIN(K:K)+1),H664)&gt;1,"",MAX(G$1:G663)+1),"")</f>
        <v/>
      </c>
      <c r="H664" s="6" t="s">
        <v>2093</v>
      </c>
      <c r="I664" s="7" t="s">
        <v>55</v>
      </c>
      <c r="J664" s="1" t="str">
        <f>IF(D664=listes!$B$5,ROW(D664),"")</f>
        <v/>
      </c>
      <c r="K664" s="1" t="str">
        <f>IF(AND(D664=listes!$B$5,F664=listes!$C$5),ROW(H664),"")</f>
        <v/>
      </c>
    </row>
    <row r="665" spans="1:11" ht="21.4" customHeight="1" x14ac:dyDescent="0.55000000000000004">
      <c r="A665" s="22">
        <v>1336</v>
      </c>
      <c r="B665" s="11" t="s">
        <v>2095</v>
      </c>
      <c r="C665" s="4" t="str">
        <f>IF(COUNTIF(D$1:D664,D665)&gt;0,"",MAX(C$1:C664)+1)</f>
        <v/>
      </c>
      <c r="D665" s="6" t="s">
        <v>126</v>
      </c>
      <c r="E665" s="4" t="str">
        <f ca="1">IF(J665&lt;&gt;"",IF(COUNTIF(OFFSET(INDIRECT(ADDRESS(MIN(J:J),6),1),0,0,ROW(F665)-MIN(J:J)+1),F665)&gt;1,"",MAX(E$1:E664)+1),"")</f>
        <v/>
      </c>
      <c r="F665" s="6" t="s">
        <v>93</v>
      </c>
      <c r="G665" s="4" t="str">
        <f ca="1">IF(K665&lt;&gt;"",IF(COUNTIF(OFFSET(INDIRECT(ADDRESS(MIN(K:K),8),1),0,0,ROW(H665)-MIN(K:K)+1),H665)&gt;1,"",MAX(G$1:G664)+1),"")</f>
        <v/>
      </c>
      <c r="H665" s="6" t="s">
        <v>2093</v>
      </c>
      <c r="I665" s="7" t="s">
        <v>55</v>
      </c>
      <c r="J665" s="1" t="str">
        <f>IF(D665=listes!$B$5,ROW(D665),"")</f>
        <v/>
      </c>
      <c r="K665" s="1" t="str">
        <f>IF(AND(D665=listes!$B$5,F665=listes!$C$5),ROW(H665),"")</f>
        <v/>
      </c>
    </row>
    <row r="666" spans="1:11" ht="21.4" customHeight="1" x14ac:dyDescent="0.55000000000000004">
      <c r="A666" s="22">
        <v>1335</v>
      </c>
      <c r="B666" s="11" t="s">
        <v>2094</v>
      </c>
      <c r="C666" s="4" t="str">
        <f>IF(COUNTIF(D$1:D665,D666)&gt;0,"",MAX(C$1:C665)+1)</f>
        <v/>
      </c>
      <c r="D666" s="6" t="s">
        <v>126</v>
      </c>
      <c r="E666" s="4" t="str">
        <f ca="1">IF(J666&lt;&gt;"",IF(COUNTIF(OFFSET(INDIRECT(ADDRESS(MIN(J:J),6),1),0,0,ROW(F666)-MIN(J:J)+1),F666)&gt;1,"",MAX(E$1:E665)+1),"")</f>
        <v/>
      </c>
      <c r="F666" s="6" t="s">
        <v>93</v>
      </c>
      <c r="G666" s="4" t="str">
        <f ca="1">IF(K666&lt;&gt;"",IF(COUNTIF(OFFSET(INDIRECT(ADDRESS(MIN(K:K),8),1),0,0,ROW(H666)-MIN(K:K)+1),H666)&gt;1,"",MAX(G$1:G665)+1),"")</f>
        <v/>
      </c>
      <c r="H666" s="6" t="s">
        <v>1032</v>
      </c>
      <c r="I666" s="7" t="s">
        <v>55</v>
      </c>
      <c r="J666" s="1" t="str">
        <f>IF(D666=listes!$B$5,ROW(D666),"")</f>
        <v/>
      </c>
      <c r="K666" s="1" t="str">
        <f>IF(AND(D666=listes!$B$5,F666=listes!$C$5),ROW(H666),"")</f>
        <v/>
      </c>
    </row>
    <row r="667" spans="1:11" ht="21.4" customHeight="1" x14ac:dyDescent="0.55000000000000004">
      <c r="A667" s="22">
        <v>1328</v>
      </c>
      <c r="B667" s="11" t="s">
        <v>2078</v>
      </c>
      <c r="C667" s="4" t="str">
        <f>IF(COUNTIF(D$1:D666,D667)&gt;0,"",MAX(C$1:C666)+1)</f>
        <v/>
      </c>
      <c r="D667" s="6" t="s">
        <v>126</v>
      </c>
      <c r="E667" s="4" t="str">
        <f ca="1">IF(J667&lt;&gt;"",IF(COUNTIF(OFFSET(INDIRECT(ADDRESS(MIN(J:J),6),1),0,0,ROW(F667)-MIN(J:J)+1),F667)&gt;1,"",MAX(E$1:E666)+1),"")</f>
        <v/>
      </c>
      <c r="F667" s="6" t="s">
        <v>93</v>
      </c>
      <c r="G667" s="4" t="str">
        <f ca="1">IF(K667&lt;&gt;"",IF(COUNTIF(OFFSET(INDIRECT(ADDRESS(MIN(K:K),8),1),0,0,ROW(H667)-MIN(K:K)+1),H667)&gt;1,"",MAX(G$1:G666)+1),"")</f>
        <v/>
      </c>
      <c r="H667" s="6" t="s">
        <v>1044</v>
      </c>
      <c r="I667" s="7" t="s">
        <v>2079</v>
      </c>
      <c r="J667" s="1" t="str">
        <f>IF(D667=listes!$B$5,ROW(D667),"")</f>
        <v/>
      </c>
      <c r="K667" s="1" t="str">
        <f>IF(AND(D667=listes!$B$5,F667=listes!$C$5),ROW(H667),"")</f>
        <v/>
      </c>
    </row>
    <row r="668" spans="1:11" ht="21.4" customHeight="1" x14ac:dyDescent="0.55000000000000004">
      <c r="A668" s="22">
        <v>451</v>
      </c>
      <c r="B668" s="11" t="s">
        <v>166</v>
      </c>
      <c r="C668" s="4" t="str">
        <f>IF(COUNTIF(D$1:D667,D668)&gt;0,"",MAX(C$1:C667)+1)</f>
        <v/>
      </c>
      <c r="D668" s="6" t="s">
        <v>126</v>
      </c>
      <c r="E668" s="4" t="str">
        <f ca="1">IF(J668&lt;&gt;"",IF(COUNTIF(OFFSET(INDIRECT(ADDRESS(MIN(J:J),6),1),0,0,ROW(F668)-MIN(J:J)+1),F668)&gt;1,"",MAX(E$1:E667)+1),"")</f>
        <v/>
      </c>
      <c r="F668" s="6" t="s">
        <v>12</v>
      </c>
      <c r="G668" s="4" t="str">
        <f ca="1">IF(K668&lt;&gt;"",IF(COUNTIF(OFFSET(INDIRECT(ADDRESS(MIN(K:K),8),1),0,0,ROW(H668)-MIN(K:K)+1),H668)&gt;1,"",MAX(G$1:G667)+1),"")</f>
        <v/>
      </c>
      <c r="H668" s="6" t="s">
        <v>167</v>
      </c>
      <c r="I668" s="7" t="s">
        <v>168</v>
      </c>
      <c r="J668" s="1" t="str">
        <f>IF(D668=listes!$B$5,ROW(D668),"")</f>
        <v/>
      </c>
      <c r="K668" s="1" t="str">
        <f>IF(AND(D668=listes!$B$5,F668=listes!$C$5),ROW(H668),"")</f>
        <v/>
      </c>
    </row>
    <row r="669" spans="1:11" ht="21.4" customHeight="1" x14ac:dyDescent="0.55000000000000004">
      <c r="A669" s="22">
        <v>507</v>
      </c>
      <c r="B669" s="11" t="s">
        <v>252</v>
      </c>
      <c r="C669" s="4" t="str">
        <f>IF(COUNTIF(D$1:D668,D669)&gt;0,"",MAX(C$1:C668)+1)</f>
        <v/>
      </c>
      <c r="D669" s="6" t="s">
        <v>126</v>
      </c>
      <c r="E669" s="4" t="str">
        <f ca="1">IF(J669&lt;&gt;"",IF(COUNTIF(OFFSET(INDIRECT(ADDRESS(MIN(J:J),6),1),0,0,ROW(F669)-MIN(J:J)+1),F669)&gt;1,"",MAX(E$1:E668)+1),"")</f>
        <v/>
      </c>
      <c r="F669" s="6" t="s">
        <v>42</v>
      </c>
      <c r="G669" s="4" t="str">
        <f ca="1">IF(K669&lt;&gt;"",IF(COUNTIF(OFFSET(INDIRECT(ADDRESS(MIN(K:K),8),1),0,0,ROW(H669)-MIN(K:K)+1),H669)&gt;1,"",MAX(G$1:G668)+1),"")</f>
        <v/>
      </c>
      <c r="H669" s="6" t="s">
        <v>253</v>
      </c>
      <c r="I669" s="7" t="s">
        <v>55</v>
      </c>
      <c r="J669" s="1" t="str">
        <f>IF(D669=listes!$B$5,ROW(D669),"")</f>
        <v/>
      </c>
      <c r="K669" s="1" t="str">
        <f>IF(AND(D669=listes!$B$5,F669=listes!$C$5),ROW(H669),"")</f>
        <v/>
      </c>
    </row>
    <row r="670" spans="1:11" ht="21.4" customHeight="1" x14ac:dyDescent="0.55000000000000004">
      <c r="A670" s="22">
        <v>522</v>
      </c>
      <c r="B670" s="11" t="s">
        <v>278</v>
      </c>
      <c r="C670" s="4" t="str">
        <f>IF(COUNTIF(D$1:D669,D670)&gt;0,"",MAX(C$1:C669)+1)</f>
        <v/>
      </c>
      <c r="D670" s="6" t="s">
        <v>126</v>
      </c>
      <c r="E670" s="4" t="str">
        <f ca="1">IF(J670&lt;&gt;"",IF(COUNTIF(OFFSET(INDIRECT(ADDRESS(MIN(J:J),6),1),0,0,ROW(F670)-MIN(J:J)+1),F670)&gt;1,"",MAX(E$1:E669)+1),"")</f>
        <v/>
      </c>
      <c r="F670" s="6" t="s">
        <v>42</v>
      </c>
      <c r="G670" s="4" t="str">
        <f ca="1">IF(K670&lt;&gt;"",IF(COUNTIF(OFFSET(INDIRECT(ADDRESS(MIN(K:K),8),1),0,0,ROW(H670)-MIN(K:K)+1),H670)&gt;1,"",MAX(G$1:G669)+1),"")</f>
        <v/>
      </c>
      <c r="H670" s="6" t="s">
        <v>176</v>
      </c>
      <c r="I670" s="7" t="s">
        <v>279</v>
      </c>
      <c r="J670" s="1" t="str">
        <f>IF(D670=listes!$B$5,ROW(D670),"")</f>
        <v/>
      </c>
      <c r="K670" s="1" t="str">
        <f>IF(AND(D670=listes!$B$5,F670=listes!$C$5),ROW(H670),"")</f>
        <v/>
      </c>
    </row>
    <row r="671" spans="1:11" ht="21.4" customHeight="1" x14ac:dyDescent="0.55000000000000004">
      <c r="A671" s="22">
        <v>519</v>
      </c>
      <c r="B671" s="11" t="s">
        <v>275</v>
      </c>
      <c r="C671" s="4" t="str">
        <f>IF(COUNTIF(D$1:D670,D671)&gt;0,"",MAX(C$1:C670)+1)</f>
        <v/>
      </c>
      <c r="D671" s="6" t="s">
        <v>126</v>
      </c>
      <c r="E671" s="4" t="str">
        <f ca="1">IF(J671&lt;&gt;"",IF(COUNTIF(OFFSET(INDIRECT(ADDRESS(MIN(J:J),6),1),0,0,ROW(F671)-MIN(J:J)+1),F671)&gt;1,"",MAX(E$1:E670)+1),"")</f>
        <v/>
      </c>
      <c r="F671" s="6" t="s">
        <v>42</v>
      </c>
      <c r="G671" s="4" t="str">
        <f ca="1">IF(K671&lt;&gt;"",IF(COUNTIF(OFFSET(INDIRECT(ADDRESS(MIN(K:K),8),1),0,0,ROW(H671)-MIN(K:K)+1),H671)&gt;1,"",MAX(G$1:G670)+1),"")</f>
        <v/>
      </c>
      <c r="H671" s="6" t="s">
        <v>216</v>
      </c>
      <c r="I671" s="7" t="s">
        <v>276</v>
      </c>
      <c r="J671" s="1" t="str">
        <f>IF(D671=listes!$B$5,ROW(D671),"")</f>
        <v/>
      </c>
      <c r="K671" s="1" t="str">
        <f>IF(AND(D671=listes!$B$5,F671=listes!$C$5),ROW(H671),"")</f>
        <v/>
      </c>
    </row>
    <row r="672" spans="1:11" ht="21.4" customHeight="1" x14ac:dyDescent="0.55000000000000004">
      <c r="A672" s="22">
        <v>500</v>
      </c>
      <c r="B672" s="11" t="s">
        <v>237</v>
      </c>
      <c r="C672" s="4" t="str">
        <f>IF(COUNTIF(D$1:D671,D672)&gt;0,"",MAX(C$1:C671)+1)</f>
        <v/>
      </c>
      <c r="D672" s="6" t="s">
        <v>126</v>
      </c>
      <c r="E672" s="4" t="str">
        <f ca="1">IF(J672&lt;&gt;"",IF(COUNTIF(OFFSET(INDIRECT(ADDRESS(MIN(J:J),6),1),0,0,ROW(F672)-MIN(J:J)+1),F672)&gt;1,"",MAX(E$1:E671)+1),"")</f>
        <v/>
      </c>
      <c r="F672" s="6" t="s">
        <v>42</v>
      </c>
      <c r="G672" s="4" t="str">
        <f ca="1">IF(K672&lt;&gt;"",IF(COUNTIF(OFFSET(INDIRECT(ADDRESS(MIN(K:K),8),1),0,0,ROW(H672)-MIN(K:K)+1),H672)&gt;1,"",MAX(G$1:G671)+1),"")</f>
        <v/>
      </c>
      <c r="H672" s="6" t="s">
        <v>238</v>
      </c>
      <c r="I672" s="7" t="s">
        <v>239</v>
      </c>
      <c r="J672" s="1" t="str">
        <f>IF(D672=listes!$B$5,ROW(D672),"")</f>
        <v/>
      </c>
      <c r="K672" s="1" t="str">
        <f>IF(AND(D672=listes!$B$5,F672=listes!$C$5),ROW(H672),"")</f>
        <v/>
      </c>
    </row>
    <row r="673" spans="1:11" ht="21.4" customHeight="1" x14ac:dyDescent="0.55000000000000004">
      <c r="A673" s="22">
        <v>517</v>
      </c>
      <c r="B673" s="11" t="s">
        <v>271</v>
      </c>
      <c r="C673" s="4" t="str">
        <f>IF(COUNTIF(D$1:D672,D673)&gt;0,"",MAX(C$1:C672)+1)</f>
        <v/>
      </c>
      <c r="D673" s="6" t="s">
        <v>126</v>
      </c>
      <c r="E673" s="4" t="str">
        <f ca="1">IF(J673&lt;&gt;"",IF(COUNTIF(OFFSET(INDIRECT(ADDRESS(MIN(J:J),6),1),0,0,ROW(F673)-MIN(J:J)+1),F673)&gt;1,"",MAX(E$1:E672)+1),"")</f>
        <v/>
      </c>
      <c r="F673" s="6" t="s">
        <v>42</v>
      </c>
      <c r="G673" s="4" t="str">
        <f ca="1">IF(K673&lt;&gt;"",IF(COUNTIF(OFFSET(INDIRECT(ADDRESS(MIN(K:K),8),1),0,0,ROW(H673)-MIN(K:K)+1),H673)&gt;1,"",MAX(G$1:G672)+1),"")</f>
        <v/>
      </c>
      <c r="H673" s="6" t="s">
        <v>130</v>
      </c>
      <c r="I673" s="7" t="s">
        <v>55</v>
      </c>
      <c r="J673" s="1" t="str">
        <f>IF(D673=listes!$B$5,ROW(D673),"")</f>
        <v/>
      </c>
      <c r="K673" s="1" t="str">
        <f>IF(AND(D673=listes!$B$5,F673=listes!$C$5),ROW(H673),"")</f>
        <v/>
      </c>
    </row>
    <row r="674" spans="1:11" ht="21.4" customHeight="1" x14ac:dyDescent="0.55000000000000004">
      <c r="A674" s="22">
        <v>466</v>
      </c>
      <c r="B674" s="11" t="s">
        <v>172</v>
      </c>
      <c r="C674" s="4" t="str">
        <f>IF(COUNTIF(D$1:D673,D674)&gt;0,"",MAX(C$1:C673)+1)</f>
        <v/>
      </c>
      <c r="D674" s="6" t="s">
        <v>126</v>
      </c>
      <c r="E674" s="4" t="str">
        <f ca="1">IF(J674&lt;&gt;"",IF(COUNTIF(OFFSET(INDIRECT(ADDRESS(MIN(J:J),6),1),0,0,ROW(F674)-MIN(J:J)+1),F674)&gt;1,"",MAX(E$1:E673)+1),"")</f>
        <v/>
      </c>
      <c r="F674" s="6" t="s">
        <v>42</v>
      </c>
      <c r="G674" s="4" t="str">
        <f ca="1">IF(K674&lt;&gt;"",IF(COUNTIF(OFFSET(INDIRECT(ADDRESS(MIN(K:K),8),1),0,0,ROW(H674)-MIN(K:K)+1),H674)&gt;1,"",MAX(G$1:G673)+1),"")</f>
        <v/>
      </c>
      <c r="H674" s="6" t="s">
        <v>155</v>
      </c>
      <c r="I674" s="7" t="s">
        <v>173</v>
      </c>
      <c r="J674" s="1" t="str">
        <f>IF(D674=listes!$B$5,ROW(D674),"")</f>
        <v/>
      </c>
      <c r="K674" s="1" t="str">
        <f>IF(AND(D674=listes!$B$5,F674=listes!$C$5),ROW(H674),"")</f>
        <v/>
      </c>
    </row>
    <row r="675" spans="1:11" ht="21.4" customHeight="1" x14ac:dyDescent="0.55000000000000004">
      <c r="A675" s="22">
        <v>512</v>
      </c>
      <c r="B675" s="11" t="s">
        <v>260</v>
      </c>
      <c r="C675" s="4" t="str">
        <f>IF(COUNTIF(D$1:D674,D675)&gt;0,"",MAX(C$1:C674)+1)</f>
        <v/>
      </c>
      <c r="D675" s="6" t="s">
        <v>126</v>
      </c>
      <c r="E675" s="4" t="str">
        <f ca="1">IF(J675&lt;&gt;"",IF(COUNTIF(OFFSET(INDIRECT(ADDRESS(MIN(J:J),6),1),0,0,ROW(F675)-MIN(J:J)+1),F675)&gt;1,"",MAX(E$1:E674)+1),"")</f>
        <v/>
      </c>
      <c r="F675" s="6" t="s">
        <v>42</v>
      </c>
      <c r="G675" s="4" t="str">
        <f ca="1">IF(K675&lt;&gt;"",IF(COUNTIF(OFFSET(INDIRECT(ADDRESS(MIN(K:K),8),1),0,0,ROW(H675)-MIN(K:K)+1),H675)&gt;1,"",MAX(G$1:G674)+1),"")</f>
        <v/>
      </c>
      <c r="H675" s="6" t="s">
        <v>261</v>
      </c>
      <c r="I675" s="7" t="s">
        <v>262</v>
      </c>
      <c r="J675" s="1" t="str">
        <f>IF(D675=listes!$B$5,ROW(D675),"")</f>
        <v/>
      </c>
      <c r="K675" s="1" t="str">
        <f>IF(AND(D675=listes!$B$5,F675=listes!$C$5),ROW(H675),"")</f>
        <v/>
      </c>
    </row>
    <row r="676" spans="1:11" ht="21.4" customHeight="1" x14ac:dyDescent="0.55000000000000004">
      <c r="A676" s="22">
        <v>496</v>
      </c>
      <c r="B676" s="11" t="s">
        <v>231</v>
      </c>
      <c r="C676" s="4" t="str">
        <f>IF(COUNTIF(D$1:D675,D676)&gt;0,"",MAX(C$1:C675)+1)</f>
        <v/>
      </c>
      <c r="D676" s="6" t="s">
        <v>126</v>
      </c>
      <c r="E676" s="4" t="str">
        <f ca="1">IF(J676&lt;&gt;"",IF(COUNTIF(OFFSET(INDIRECT(ADDRESS(MIN(J:J),6),1),0,0,ROW(F676)-MIN(J:J)+1),F676)&gt;1,"",MAX(E$1:E675)+1),"")</f>
        <v/>
      </c>
      <c r="F676" s="6" t="s">
        <v>42</v>
      </c>
      <c r="G676" s="4" t="str">
        <f ca="1">IF(K676&lt;&gt;"",IF(COUNTIF(OFFSET(INDIRECT(ADDRESS(MIN(K:K),8),1),0,0,ROW(H676)-MIN(K:K)+1),H676)&gt;1,"",MAX(G$1:G675)+1),"")</f>
        <v/>
      </c>
      <c r="H676" s="6" t="s">
        <v>232</v>
      </c>
      <c r="I676" s="7" t="s">
        <v>55</v>
      </c>
      <c r="J676" s="1" t="str">
        <f>IF(D676=listes!$B$5,ROW(D676),"")</f>
        <v/>
      </c>
      <c r="K676" s="1" t="str">
        <f>IF(AND(D676=listes!$B$5,F676=listes!$C$5),ROW(H676),"")</f>
        <v/>
      </c>
    </row>
    <row r="677" spans="1:11" ht="21.4" customHeight="1" x14ac:dyDescent="0.55000000000000004">
      <c r="A677" s="22">
        <v>449</v>
      </c>
      <c r="B677" s="11" t="s">
        <v>160</v>
      </c>
      <c r="C677" s="4" t="str">
        <f>IF(COUNTIF(D$1:D676,D677)&gt;0,"",MAX(C$1:C676)+1)</f>
        <v/>
      </c>
      <c r="D677" s="6" t="s">
        <v>126</v>
      </c>
      <c r="E677" s="4" t="str">
        <f ca="1">IF(J677&lt;&gt;"",IF(COUNTIF(OFFSET(INDIRECT(ADDRESS(MIN(J:J),6),1),0,0,ROW(F677)-MIN(J:J)+1),F677)&gt;1,"",MAX(E$1:E676)+1),"")</f>
        <v/>
      </c>
      <c r="F677" s="6" t="s">
        <v>42</v>
      </c>
      <c r="G677" s="4" t="str">
        <f ca="1">IF(K677&lt;&gt;"",IF(COUNTIF(OFFSET(INDIRECT(ADDRESS(MIN(K:K),8),1),0,0,ROW(H677)-MIN(K:K)+1),H677)&gt;1,"",MAX(G$1:G676)+1),"")</f>
        <v/>
      </c>
      <c r="H677" s="6" t="s">
        <v>161</v>
      </c>
      <c r="I677" s="7" t="s">
        <v>162</v>
      </c>
      <c r="J677" s="1" t="str">
        <f>IF(D677=listes!$B$5,ROW(D677),"")</f>
        <v/>
      </c>
      <c r="K677" s="1" t="str">
        <f>IF(AND(D677=listes!$B$5,F677=listes!$C$5),ROW(H677),"")</f>
        <v/>
      </c>
    </row>
    <row r="678" spans="1:11" ht="21.4" customHeight="1" x14ac:dyDescent="0.55000000000000004">
      <c r="A678" s="22">
        <v>521</v>
      </c>
      <c r="B678" s="11" t="s">
        <v>277</v>
      </c>
      <c r="C678" s="4" t="str">
        <f>IF(COUNTIF(D$1:D677,D678)&gt;0,"",MAX(C$1:C677)+1)</f>
        <v/>
      </c>
      <c r="D678" s="6" t="s">
        <v>126</v>
      </c>
      <c r="E678" s="4" t="str">
        <f ca="1">IF(J678&lt;&gt;"",IF(COUNTIF(OFFSET(INDIRECT(ADDRESS(MIN(J:J),6),1),0,0,ROW(F678)-MIN(J:J)+1),F678)&gt;1,"",MAX(E$1:E677)+1),"")</f>
        <v/>
      </c>
      <c r="F678" s="6" t="s">
        <v>42</v>
      </c>
      <c r="G678" s="4" t="str">
        <f ca="1">IF(K678&lt;&gt;"",IF(COUNTIF(OFFSET(INDIRECT(ADDRESS(MIN(K:K),8),1),0,0,ROW(H678)-MIN(K:K)+1),H678)&gt;1,"",MAX(G$1:G677)+1),"")</f>
        <v/>
      </c>
      <c r="H678" s="6" t="s">
        <v>161</v>
      </c>
      <c r="I678" s="7" t="s">
        <v>55</v>
      </c>
      <c r="J678" s="1" t="str">
        <f>IF(D678=listes!$B$5,ROW(D678),"")</f>
        <v/>
      </c>
      <c r="K678" s="1" t="str">
        <f>IF(AND(D678=listes!$B$5,F678=listes!$C$5),ROW(H678),"")</f>
        <v/>
      </c>
    </row>
    <row r="679" spans="1:11" ht="21.4" customHeight="1" x14ac:dyDescent="0.55000000000000004">
      <c r="A679" s="22">
        <v>644</v>
      </c>
      <c r="B679" s="11" t="s">
        <v>502</v>
      </c>
      <c r="C679" s="4" t="str">
        <f>IF(COUNTIF(D$1:D678,D679)&gt;0,"",MAX(C$1:C678)+1)</f>
        <v/>
      </c>
      <c r="D679" s="6" t="s">
        <v>126</v>
      </c>
      <c r="E679" s="4" t="str">
        <f ca="1">IF(J679&lt;&gt;"",IF(COUNTIF(OFFSET(INDIRECT(ADDRESS(MIN(J:J),6),1),0,0,ROW(F679)-MIN(J:J)+1),F679)&gt;1,"",MAX(E$1:E678)+1),"")</f>
        <v/>
      </c>
      <c r="F679" s="6" t="s">
        <v>42</v>
      </c>
      <c r="G679" s="4" t="str">
        <f ca="1">IF(K679&lt;&gt;"",IF(COUNTIF(OFFSET(INDIRECT(ADDRESS(MIN(K:K),8),1),0,0,ROW(H679)-MIN(K:K)+1),H679)&gt;1,"",MAX(G$1:G678)+1),"")</f>
        <v/>
      </c>
      <c r="H679" s="6" t="s">
        <v>503</v>
      </c>
      <c r="I679" s="7" t="s">
        <v>55</v>
      </c>
      <c r="J679" s="1" t="str">
        <f>IF(D679=listes!$B$5,ROW(D679),"")</f>
        <v/>
      </c>
      <c r="K679" s="1" t="str">
        <f>IF(AND(D679=listes!$B$5,F679=listes!$C$5),ROW(H679),"")</f>
        <v/>
      </c>
    </row>
    <row r="680" spans="1:11" ht="21.4" customHeight="1" x14ac:dyDescent="0.55000000000000004">
      <c r="A680" s="22">
        <v>450</v>
      </c>
      <c r="B680" s="11" t="s">
        <v>163</v>
      </c>
      <c r="C680" s="4" t="str">
        <f>IF(COUNTIF(D$1:D679,D680)&gt;0,"",MAX(C$1:C679)+1)</f>
        <v/>
      </c>
      <c r="D680" s="6" t="s">
        <v>126</v>
      </c>
      <c r="E680" s="4" t="str">
        <f ca="1">IF(J680&lt;&gt;"",IF(COUNTIF(OFFSET(INDIRECT(ADDRESS(MIN(J:J),6),1),0,0,ROW(F680)-MIN(J:J)+1),F680)&gt;1,"",MAX(E$1:E679)+1),"")</f>
        <v/>
      </c>
      <c r="F680" s="6" t="s">
        <v>42</v>
      </c>
      <c r="G680" s="4" t="str">
        <f ca="1">IF(K680&lt;&gt;"",IF(COUNTIF(OFFSET(INDIRECT(ADDRESS(MIN(K:K),8),1),0,0,ROW(H680)-MIN(K:K)+1),H680)&gt;1,"",MAX(G$1:G679)+1),"")</f>
        <v/>
      </c>
      <c r="H680" s="6" t="s">
        <v>164</v>
      </c>
      <c r="I680" s="7" t="s">
        <v>165</v>
      </c>
      <c r="J680" s="1" t="str">
        <f>IF(D680=listes!$B$5,ROW(D680),"")</f>
        <v/>
      </c>
      <c r="K680" s="1" t="str">
        <f>IF(AND(D680=listes!$B$5,F680=listes!$C$5),ROW(H680),"")</f>
        <v/>
      </c>
    </row>
    <row r="681" spans="1:11" ht="21.4" customHeight="1" x14ac:dyDescent="0.55000000000000004">
      <c r="A681" s="22">
        <v>448</v>
      </c>
      <c r="B681" s="11" t="s">
        <v>157</v>
      </c>
      <c r="C681" s="4" t="str">
        <f>IF(COUNTIF(D$1:D680,D681)&gt;0,"",MAX(C$1:C680)+1)</f>
        <v/>
      </c>
      <c r="D681" s="6" t="s">
        <v>126</v>
      </c>
      <c r="E681" s="4" t="str">
        <f ca="1">IF(J681&lt;&gt;"",IF(COUNTIF(OFFSET(INDIRECT(ADDRESS(MIN(J:J),6),1),0,0,ROW(F681)-MIN(J:J)+1),F681)&gt;1,"",MAX(E$1:E680)+1),"")</f>
        <v/>
      </c>
      <c r="F681" s="6" t="s">
        <v>16</v>
      </c>
      <c r="G681" s="4" t="str">
        <f ca="1">IF(K681&lt;&gt;"",IF(COUNTIF(OFFSET(INDIRECT(ADDRESS(MIN(K:K),8),1),0,0,ROW(H681)-MIN(K:K)+1),H681)&gt;1,"",MAX(G$1:G680)+1),"")</f>
        <v/>
      </c>
      <c r="H681" s="6" t="s">
        <v>158</v>
      </c>
      <c r="I681" s="7" t="s">
        <v>159</v>
      </c>
      <c r="J681" s="1" t="str">
        <f>IF(D681=listes!$B$5,ROW(D681),"")</f>
        <v/>
      </c>
      <c r="K681" s="1" t="str">
        <f>IF(AND(D681=listes!$B$5,F681=listes!$C$5),ROW(H681),"")</f>
        <v/>
      </c>
    </row>
    <row r="682" spans="1:11" ht="21.4" customHeight="1" x14ac:dyDescent="0.55000000000000004">
      <c r="A682" s="22">
        <v>438</v>
      </c>
      <c r="B682" s="11" t="s">
        <v>135</v>
      </c>
      <c r="C682" s="4" t="str">
        <f>IF(COUNTIF(D$1:D681,D682)&gt;0,"",MAX(C$1:C681)+1)</f>
        <v/>
      </c>
      <c r="D682" s="6" t="s">
        <v>126</v>
      </c>
      <c r="E682" s="4" t="str">
        <f ca="1">IF(J682&lt;&gt;"",IF(COUNTIF(OFFSET(INDIRECT(ADDRESS(MIN(J:J),6),1),0,0,ROW(F682)-MIN(J:J)+1),F682)&gt;1,"",MAX(E$1:E681)+1),"")</f>
        <v/>
      </c>
      <c r="F682" s="6" t="s">
        <v>16</v>
      </c>
      <c r="G682" s="4" t="str">
        <f ca="1">IF(K682&lt;&gt;"",IF(COUNTIF(OFFSET(INDIRECT(ADDRESS(MIN(K:K),8),1),0,0,ROW(H682)-MIN(K:K)+1),H682)&gt;1,"",MAX(G$1:G681)+1),"")</f>
        <v/>
      </c>
      <c r="H682" s="6" t="s">
        <v>136</v>
      </c>
      <c r="I682" s="7" t="s">
        <v>137</v>
      </c>
      <c r="J682" s="1" t="str">
        <f>IF(D682=listes!$B$5,ROW(D682),"")</f>
        <v/>
      </c>
      <c r="K682" s="1" t="str">
        <f>IF(AND(D682=listes!$B$5,F682=listes!$C$5),ROW(H682),"")</f>
        <v/>
      </c>
    </row>
    <row r="683" spans="1:11" ht="21.4" customHeight="1" x14ac:dyDescent="0.55000000000000004">
      <c r="A683" s="22">
        <v>437</v>
      </c>
      <c r="B683" s="11" t="s">
        <v>132</v>
      </c>
      <c r="C683" s="4" t="str">
        <f>IF(COUNTIF(D$1:D682,D683)&gt;0,"",MAX(C$1:C682)+1)</f>
        <v/>
      </c>
      <c r="D683" s="6" t="s">
        <v>126</v>
      </c>
      <c r="E683" s="4" t="str">
        <f ca="1">IF(J683&lt;&gt;"",IF(COUNTIF(OFFSET(INDIRECT(ADDRESS(MIN(J:J),6),1),0,0,ROW(F683)-MIN(J:J)+1),F683)&gt;1,"",MAX(E$1:E682)+1),"")</f>
        <v/>
      </c>
      <c r="F683" s="6" t="s">
        <v>16</v>
      </c>
      <c r="G683" s="4" t="str">
        <f ca="1">IF(K683&lt;&gt;"",IF(COUNTIF(OFFSET(INDIRECT(ADDRESS(MIN(K:K),8),1),0,0,ROW(H683)-MIN(K:K)+1),H683)&gt;1,"",MAX(G$1:G682)+1),"")</f>
        <v/>
      </c>
      <c r="H683" s="6" t="s">
        <v>133</v>
      </c>
      <c r="I683" s="7" t="s">
        <v>134</v>
      </c>
      <c r="J683" s="1" t="str">
        <f>IF(D683=listes!$B$5,ROW(D683),"")</f>
        <v/>
      </c>
      <c r="K683" s="1" t="str">
        <f>IF(AND(D683=listes!$B$5,F683=listes!$C$5),ROW(H683),"")</f>
        <v/>
      </c>
    </row>
    <row r="684" spans="1:11" ht="21.4" customHeight="1" x14ac:dyDescent="0.55000000000000004">
      <c r="A684" s="22">
        <v>3497</v>
      </c>
      <c r="B684" s="11" t="s">
        <v>1018</v>
      </c>
      <c r="C684" s="4" t="str">
        <f>IF(COUNTIF(D$1:D683,D684)&gt;0,"",MAX(C$1:C683)+1)</f>
        <v/>
      </c>
      <c r="D684" s="6" t="s">
        <v>126</v>
      </c>
      <c r="E684" s="4" t="str">
        <f ca="1">IF(J684&lt;&gt;"",IF(COUNTIF(OFFSET(INDIRECT(ADDRESS(MIN(J:J),6),1),0,0,ROW(F684)-MIN(J:J)+1),F684)&gt;1,"",MAX(E$1:E683)+1),"")</f>
        <v/>
      </c>
      <c r="F684" s="6" t="s">
        <v>16</v>
      </c>
      <c r="G684" s="4" t="str">
        <f ca="1">IF(K684&lt;&gt;"",IF(COUNTIF(OFFSET(INDIRECT(ADDRESS(MIN(K:K),8),1),0,0,ROW(H684)-MIN(K:K)+1),H684)&gt;1,"",MAX(G$1:G683)+1),"")</f>
        <v/>
      </c>
      <c r="H684" s="6" t="s">
        <v>1019</v>
      </c>
      <c r="I684" s="7" t="s">
        <v>1020</v>
      </c>
      <c r="J684" s="1" t="str">
        <f>IF(D684=listes!$B$5,ROW(D684),"")</f>
        <v/>
      </c>
      <c r="K684" s="1" t="str">
        <f>IF(AND(D684=listes!$B$5,F684=listes!$C$5),ROW(H684),"")</f>
        <v/>
      </c>
    </row>
    <row r="685" spans="1:11" ht="21.4" customHeight="1" x14ac:dyDescent="0.55000000000000004">
      <c r="A685" s="22">
        <v>3498</v>
      </c>
      <c r="B685" s="11" t="s">
        <v>1021</v>
      </c>
      <c r="C685" s="4" t="str">
        <f>IF(COUNTIF(D$1:D684,D685)&gt;0,"",MAX(C$1:C684)+1)</f>
        <v/>
      </c>
      <c r="D685" s="6" t="s">
        <v>126</v>
      </c>
      <c r="E685" s="4" t="str">
        <f ca="1">IF(J685&lt;&gt;"",IF(COUNTIF(OFFSET(INDIRECT(ADDRESS(MIN(J:J),6),1),0,0,ROW(F685)-MIN(J:J)+1),F685)&gt;1,"",MAX(E$1:E684)+1),"")</f>
        <v/>
      </c>
      <c r="F685" s="6" t="s">
        <v>16</v>
      </c>
      <c r="G685" s="4" t="str">
        <f ca="1">IF(K685&lt;&gt;"",IF(COUNTIF(OFFSET(INDIRECT(ADDRESS(MIN(K:K),8),1),0,0,ROW(H685)-MIN(K:K)+1),H685)&gt;1,"",MAX(G$1:G684)+1),"")</f>
        <v/>
      </c>
      <c r="H685" s="6" t="s">
        <v>1019</v>
      </c>
      <c r="I685" s="7" t="s">
        <v>1022</v>
      </c>
      <c r="J685" s="1" t="str">
        <f>IF(D685=listes!$B$5,ROW(D685),"")</f>
        <v/>
      </c>
      <c r="K685" s="1" t="str">
        <f>IF(AND(D685=listes!$B$5,F685=listes!$C$5),ROW(H685),"")</f>
        <v/>
      </c>
    </row>
    <row r="686" spans="1:11" ht="21.4" customHeight="1" x14ac:dyDescent="0.55000000000000004">
      <c r="A686" s="22">
        <v>3499</v>
      </c>
      <c r="B686" s="11" t="s">
        <v>1023</v>
      </c>
      <c r="C686" s="4" t="str">
        <f>IF(COUNTIF(D$1:D685,D686)&gt;0,"",MAX(C$1:C685)+1)</f>
        <v/>
      </c>
      <c r="D686" s="6" t="s">
        <v>126</v>
      </c>
      <c r="E686" s="4" t="str">
        <f ca="1">IF(J686&lt;&gt;"",IF(COUNTIF(OFFSET(INDIRECT(ADDRESS(MIN(J:J),6),1),0,0,ROW(F686)-MIN(J:J)+1),F686)&gt;1,"",MAX(E$1:E685)+1),"")</f>
        <v/>
      </c>
      <c r="F686" s="6" t="s">
        <v>16</v>
      </c>
      <c r="G686" s="4" t="str">
        <f ca="1">IF(K686&lt;&gt;"",IF(COUNTIF(OFFSET(INDIRECT(ADDRESS(MIN(K:K),8),1),0,0,ROW(H686)-MIN(K:K)+1),H686)&gt;1,"",MAX(G$1:G685)+1),"")</f>
        <v/>
      </c>
      <c r="H686" s="6" t="s">
        <v>1019</v>
      </c>
      <c r="I686" s="7" t="s">
        <v>55</v>
      </c>
      <c r="J686" s="1" t="str">
        <f>IF(D686=listes!$B$5,ROW(D686),"")</f>
        <v/>
      </c>
      <c r="K686" s="1" t="str">
        <f>IF(AND(D686=listes!$B$5,F686=listes!$C$5),ROW(H686),"")</f>
        <v/>
      </c>
    </row>
    <row r="687" spans="1:11" ht="21.4" customHeight="1" x14ac:dyDescent="0.55000000000000004">
      <c r="A687" s="22">
        <v>3500</v>
      </c>
      <c r="B687" s="11" t="s">
        <v>1024</v>
      </c>
      <c r="C687" s="4" t="str">
        <f>IF(COUNTIF(D$1:D686,D687)&gt;0,"",MAX(C$1:C686)+1)</f>
        <v/>
      </c>
      <c r="D687" s="6" t="s">
        <v>126</v>
      </c>
      <c r="E687" s="4" t="str">
        <f ca="1">IF(J687&lt;&gt;"",IF(COUNTIF(OFFSET(INDIRECT(ADDRESS(MIN(J:J),6),1),0,0,ROW(F687)-MIN(J:J)+1),F687)&gt;1,"",MAX(E$1:E686)+1),"")</f>
        <v/>
      </c>
      <c r="F687" s="6" t="s">
        <v>16</v>
      </c>
      <c r="G687" s="4" t="str">
        <f ca="1">IF(K687&lt;&gt;"",IF(COUNTIF(OFFSET(INDIRECT(ADDRESS(MIN(K:K),8),1),0,0,ROW(H687)-MIN(K:K)+1),H687)&gt;1,"",MAX(G$1:G686)+1),"")</f>
        <v/>
      </c>
      <c r="H687" s="6" t="s">
        <v>1019</v>
      </c>
      <c r="I687" s="7" t="s">
        <v>55</v>
      </c>
      <c r="J687" s="1" t="str">
        <f>IF(D687=listes!$B$5,ROW(D687),"")</f>
        <v/>
      </c>
      <c r="K687" s="1" t="str">
        <f>IF(AND(D687=listes!$B$5,F687=listes!$C$5),ROW(H687),"")</f>
        <v/>
      </c>
    </row>
    <row r="688" spans="1:11" ht="21.4" customHeight="1" x14ac:dyDescent="0.55000000000000004">
      <c r="A688" s="22">
        <v>3501</v>
      </c>
      <c r="B688" s="11" t="s">
        <v>1025</v>
      </c>
      <c r="C688" s="4" t="str">
        <f>IF(COUNTIF(D$1:D687,D688)&gt;0,"",MAX(C$1:C687)+1)</f>
        <v/>
      </c>
      <c r="D688" s="6" t="s">
        <v>126</v>
      </c>
      <c r="E688" s="4" t="str">
        <f ca="1">IF(J688&lt;&gt;"",IF(COUNTIF(OFFSET(INDIRECT(ADDRESS(MIN(J:J),6),1),0,0,ROW(F688)-MIN(J:J)+1),F688)&gt;1,"",MAX(E$1:E687)+1),"")</f>
        <v/>
      </c>
      <c r="F688" s="6" t="s">
        <v>16</v>
      </c>
      <c r="G688" s="4" t="str">
        <f ca="1">IF(K688&lt;&gt;"",IF(COUNTIF(OFFSET(INDIRECT(ADDRESS(MIN(K:K),8),1),0,0,ROW(H688)-MIN(K:K)+1),H688)&gt;1,"",MAX(G$1:G687)+1),"")</f>
        <v/>
      </c>
      <c r="H688" s="6" t="s">
        <v>1026</v>
      </c>
      <c r="I688" s="7" t="s">
        <v>55</v>
      </c>
      <c r="J688" s="1" t="str">
        <f>IF(D688=listes!$B$5,ROW(D688),"")</f>
        <v/>
      </c>
      <c r="K688" s="1" t="str">
        <f>IF(AND(D688=listes!$B$5,F688=listes!$C$5),ROW(H688),"")</f>
        <v/>
      </c>
    </row>
    <row r="689" spans="1:11" ht="21.4" customHeight="1" x14ac:dyDescent="0.55000000000000004">
      <c r="A689" s="22">
        <v>3502</v>
      </c>
      <c r="B689" s="11" t="s">
        <v>1027</v>
      </c>
      <c r="C689" s="4" t="str">
        <f>IF(COUNTIF(D$1:D688,D689)&gt;0,"",MAX(C$1:C688)+1)</f>
        <v/>
      </c>
      <c r="D689" s="6" t="s">
        <v>126</v>
      </c>
      <c r="E689" s="4" t="str">
        <f ca="1">IF(J689&lt;&gt;"",IF(COUNTIF(OFFSET(INDIRECT(ADDRESS(MIN(J:J),6),1),0,0,ROW(F689)-MIN(J:J)+1),F689)&gt;1,"",MAX(E$1:E688)+1),"")</f>
        <v/>
      </c>
      <c r="F689" s="6" t="s">
        <v>16</v>
      </c>
      <c r="G689" s="4" t="str">
        <f ca="1">IF(K689&lt;&gt;"",IF(COUNTIF(OFFSET(INDIRECT(ADDRESS(MIN(K:K),8),1),0,0,ROW(H689)-MIN(K:K)+1),H689)&gt;1,"",MAX(G$1:G688)+1),"")</f>
        <v/>
      </c>
      <c r="H689" s="6" t="s">
        <v>1026</v>
      </c>
      <c r="I689" s="7" t="s">
        <v>55</v>
      </c>
      <c r="J689" s="1" t="str">
        <f>IF(D689=listes!$B$5,ROW(D689),"")</f>
        <v/>
      </c>
      <c r="K689" s="1" t="str">
        <f>IF(AND(D689=listes!$B$5,F689=listes!$C$5),ROW(H689),"")</f>
        <v/>
      </c>
    </row>
    <row r="690" spans="1:11" ht="21.4" customHeight="1" x14ac:dyDescent="0.55000000000000004">
      <c r="A690" s="22">
        <v>3504</v>
      </c>
      <c r="B690" s="11" t="s">
        <v>1031</v>
      </c>
      <c r="C690" s="4" t="str">
        <f>IF(COUNTIF(D$1:D689,D690)&gt;0,"",MAX(C$1:C689)+1)</f>
        <v/>
      </c>
      <c r="D690" s="6" t="s">
        <v>126</v>
      </c>
      <c r="E690" s="4" t="str">
        <f ca="1">IF(J690&lt;&gt;"",IF(COUNTIF(OFFSET(INDIRECT(ADDRESS(MIN(J:J),6),1),0,0,ROW(F690)-MIN(J:J)+1),F690)&gt;1,"",MAX(E$1:E689)+1),"")</f>
        <v/>
      </c>
      <c r="F690" s="6" t="s">
        <v>16</v>
      </c>
      <c r="G690" s="4" t="str">
        <f ca="1">IF(K690&lt;&gt;"",IF(COUNTIF(OFFSET(INDIRECT(ADDRESS(MIN(K:K),8),1),0,0,ROW(H690)-MIN(K:K)+1),H690)&gt;1,"",MAX(G$1:G689)+1),"")</f>
        <v/>
      </c>
      <c r="H690" s="6" t="s">
        <v>1032</v>
      </c>
      <c r="I690" s="7" t="s">
        <v>55</v>
      </c>
      <c r="J690" s="1" t="str">
        <f>IF(D690=listes!$B$5,ROW(D690),"")</f>
        <v/>
      </c>
      <c r="K690" s="1" t="str">
        <f>IF(AND(D690=listes!$B$5,F690=listes!$C$5),ROW(H690),"")</f>
        <v/>
      </c>
    </row>
    <row r="691" spans="1:11" ht="21.4" customHeight="1" x14ac:dyDescent="0.55000000000000004">
      <c r="A691" s="22">
        <v>3505</v>
      </c>
      <c r="B691" s="11" t="s">
        <v>1033</v>
      </c>
      <c r="C691" s="4" t="str">
        <f>IF(COUNTIF(D$1:D690,D691)&gt;0,"",MAX(C$1:C690)+1)</f>
        <v/>
      </c>
      <c r="D691" s="6" t="s">
        <v>126</v>
      </c>
      <c r="E691" s="4" t="str">
        <f ca="1">IF(J691&lt;&gt;"",IF(COUNTIF(OFFSET(INDIRECT(ADDRESS(MIN(J:J),6),1),0,0,ROW(F691)-MIN(J:J)+1),F691)&gt;1,"",MAX(E$1:E690)+1),"")</f>
        <v/>
      </c>
      <c r="F691" s="6" t="s">
        <v>16</v>
      </c>
      <c r="G691" s="4" t="str">
        <f ca="1">IF(K691&lt;&gt;"",IF(COUNTIF(OFFSET(INDIRECT(ADDRESS(MIN(K:K),8),1),0,0,ROW(H691)-MIN(K:K)+1),H691)&gt;1,"",MAX(G$1:G690)+1),"")</f>
        <v/>
      </c>
      <c r="H691" s="6" t="s">
        <v>1032</v>
      </c>
      <c r="I691" s="7" t="s">
        <v>55</v>
      </c>
      <c r="J691" s="1" t="str">
        <f>IF(D691=listes!$B$5,ROW(D691),"")</f>
        <v/>
      </c>
      <c r="K691" s="1" t="str">
        <f>IF(AND(D691=listes!$B$5,F691=listes!$C$5),ROW(H691),"")</f>
        <v/>
      </c>
    </row>
    <row r="692" spans="1:11" ht="21.4" customHeight="1" x14ac:dyDescent="0.55000000000000004">
      <c r="A692" s="22">
        <v>3506</v>
      </c>
      <c r="B692" s="11" t="s">
        <v>1034</v>
      </c>
      <c r="C692" s="4" t="str">
        <f>IF(COUNTIF(D$1:D691,D692)&gt;0,"",MAX(C$1:C691)+1)</f>
        <v/>
      </c>
      <c r="D692" s="6" t="s">
        <v>126</v>
      </c>
      <c r="E692" s="4" t="str">
        <f ca="1">IF(J692&lt;&gt;"",IF(COUNTIF(OFFSET(INDIRECT(ADDRESS(MIN(J:J),6),1),0,0,ROW(F692)-MIN(J:J)+1),F692)&gt;1,"",MAX(E$1:E691)+1),"")</f>
        <v/>
      </c>
      <c r="F692" s="6" t="s">
        <v>16</v>
      </c>
      <c r="G692" s="4" t="str">
        <f ca="1">IF(K692&lt;&gt;"",IF(COUNTIF(OFFSET(INDIRECT(ADDRESS(MIN(K:K),8),1),0,0,ROW(H692)-MIN(K:K)+1),H692)&gt;1,"",MAX(G$1:G691)+1),"")</f>
        <v/>
      </c>
      <c r="H692" s="6" t="s">
        <v>1032</v>
      </c>
      <c r="I692" s="7" t="s">
        <v>55</v>
      </c>
      <c r="J692" s="1" t="str">
        <f>IF(D692=listes!$B$5,ROW(D692),"")</f>
        <v/>
      </c>
      <c r="K692" s="1" t="str">
        <f>IF(AND(D692=listes!$B$5,F692=listes!$C$5),ROW(H692),"")</f>
        <v/>
      </c>
    </row>
    <row r="693" spans="1:11" ht="21.4" customHeight="1" x14ac:dyDescent="0.55000000000000004">
      <c r="A693" s="22">
        <v>3507</v>
      </c>
      <c r="B693" s="11" t="s">
        <v>1035</v>
      </c>
      <c r="C693" s="4" t="str">
        <f>IF(COUNTIF(D$1:D692,D693)&gt;0,"",MAX(C$1:C692)+1)</f>
        <v/>
      </c>
      <c r="D693" s="6" t="s">
        <v>126</v>
      </c>
      <c r="E693" s="4" t="str">
        <f ca="1">IF(J693&lt;&gt;"",IF(COUNTIF(OFFSET(INDIRECT(ADDRESS(MIN(J:J),6),1),0,0,ROW(F693)-MIN(J:J)+1),F693)&gt;1,"",MAX(E$1:E692)+1),"")</f>
        <v/>
      </c>
      <c r="F693" s="6" t="s">
        <v>16</v>
      </c>
      <c r="G693" s="4" t="str">
        <f ca="1">IF(K693&lt;&gt;"",IF(COUNTIF(OFFSET(INDIRECT(ADDRESS(MIN(K:K),8),1),0,0,ROW(H693)-MIN(K:K)+1),H693)&gt;1,"",MAX(G$1:G692)+1),"")</f>
        <v/>
      </c>
      <c r="H693" s="6" t="s">
        <v>1032</v>
      </c>
      <c r="I693" s="7" t="s">
        <v>55</v>
      </c>
      <c r="J693" s="1" t="str">
        <f>IF(D693=listes!$B$5,ROW(D693),"")</f>
        <v/>
      </c>
      <c r="K693" s="1" t="str">
        <f>IF(AND(D693=listes!$B$5,F693=listes!$C$5),ROW(H693),"")</f>
        <v/>
      </c>
    </row>
    <row r="694" spans="1:11" ht="21.4" customHeight="1" x14ac:dyDescent="0.55000000000000004">
      <c r="A694" s="22">
        <v>3508</v>
      </c>
      <c r="B694" s="11" t="s">
        <v>1036</v>
      </c>
      <c r="C694" s="4" t="str">
        <f>IF(COUNTIF(D$1:D693,D694)&gt;0,"",MAX(C$1:C693)+1)</f>
        <v/>
      </c>
      <c r="D694" s="6" t="s">
        <v>126</v>
      </c>
      <c r="E694" s="4" t="str">
        <f ca="1">IF(J694&lt;&gt;"",IF(COUNTIF(OFFSET(INDIRECT(ADDRESS(MIN(J:J),6),1),0,0,ROW(F694)-MIN(J:J)+1),F694)&gt;1,"",MAX(E$1:E693)+1),"")</f>
        <v/>
      </c>
      <c r="F694" s="6" t="s">
        <v>16</v>
      </c>
      <c r="G694" s="4" t="str">
        <f ca="1">IF(K694&lt;&gt;"",IF(COUNTIF(OFFSET(INDIRECT(ADDRESS(MIN(K:K),8),1),0,0,ROW(H694)-MIN(K:K)+1),H694)&gt;1,"",MAX(G$1:G693)+1),"")</f>
        <v/>
      </c>
      <c r="H694" s="6" t="s">
        <v>1032</v>
      </c>
      <c r="I694" s="7" t="s">
        <v>55</v>
      </c>
      <c r="J694" s="1" t="str">
        <f>IF(D694=listes!$B$5,ROW(D694),"")</f>
        <v/>
      </c>
      <c r="K694" s="1" t="str">
        <f>IF(AND(D694=listes!$B$5,F694=listes!$C$5),ROW(H694),"")</f>
        <v/>
      </c>
    </row>
    <row r="695" spans="1:11" ht="21.4" customHeight="1" x14ac:dyDescent="0.55000000000000004">
      <c r="A695" s="22">
        <v>3509</v>
      </c>
      <c r="B695" s="11" t="s">
        <v>1037</v>
      </c>
      <c r="C695" s="4" t="str">
        <f>IF(COUNTIF(D$1:D694,D695)&gt;0,"",MAX(C$1:C694)+1)</f>
        <v/>
      </c>
      <c r="D695" s="6" t="s">
        <v>126</v>
      </c>
      <c r="E695" s="4" t="str">
        <f ca="1">IF(J695&lt;&gt;"",IF(COUNTIF(OFFSET(INDIRECT(ADDRESS(MIN(J:J),6),1),0,0,ROW(F695)-MIN(J:J)+1),F695)&gt;1,"",MAX(E$1:E694)+1),"")</f>
        <v/>
      </c>
      <c r="F695" s="6" t="s">
        <v>16</v>
      </c>
      <c r="G695" s="4" t="str">
        <f ca="1">IF(K695&lt;&gt;"",IF(COUNTIF(OFFSET(INDIRECT(ADDRESS(MIN(K:K),8),1),0,0,ROW(H695)-MIN(K:K)+1),H695)&gt;1,"",MAX(G$1:G694)+1),"")</f>
        <v/>
      </c>
      <c r="H695" s="6" t="s">
        <v>1032</v>
      </c>
      <c r="I695" s="7" t="s">
        <v>55</v>
      </c>
      <c r="J695" s="1" t="str">
        <f>IF(D695=listes!$B$5,ROW(D695),"")</f>
        <v/>
      </c>
      <c r="K695" s="1" t="str">
        <f>IF(AND(D695=listes!$B$5,F695=listes!$C$5),ROW(H695),"")</f>
        <v/>
      </c>
    </row>
    <row r="696" spans="1:11" ht="21.4" customHeight="1" x14ac:dyDescent="0.55000000000000004">
      <c r="A696" s="22">
        <v>3510</v>
      </c>
      <c r="B696" s="11" t="s">
        <v>1038</v>
      </c>
      <c r="C696" s="4" t="str">
        <f>IF(COUNTIF(D$1:D695,D696)&gt;0,"",MAX(C$1:C695)+1)</f>
        <v/>
      </c>
      <c r="D696" s="6" t="s">
        <v>126</v>
      </c>
      <c r="E696" s="4" t="str">
        <f ca="1">IF(J696&lt;&gt;"",IF(COUNTIF(OFFSET(INDIRECT(ADDRESS(MIN(J:J),6),1),0,0,ROW(F696)-MIN(J:J)+1),F696)&gt;1,"",MAX(E$1:E695)+1),"")</f>
        <v/>
      </c>
      <c r="F696" s="6" t="s">
        <v>16</v>
      </c>
      <c r="G696" s="4" t="str">
        <f ca="1">IF(K696&lt;&gt;"",IF(COUNTIF(OFFSET(INDIRECT(ADDRESS(MIN(K:K),8),1),0,0,ROW(H696)-MIN(K:K)+1),H696)&gt;1,"",MAX(G$1:G695)+1),"")</f>
        <v/>
      </c>
      <c r="H696" s="6" t="s">
        <v>1032</v>
      </c>
      <c r="I696" s="7" t="s">
        <v>55</v>
      </c>
      <c r="J696" s="1" t="str">
        <f>IF(D696=listes!$B$5,ROW(D696),"")</f>
        <v/>
      </c>
      <c r="K696" s="1" t="str">
        <f>IF(AND(D696=listes!$B$5,F696=listes!$C$5),ROW(H696),"")</f>
        <v/>
      </c>
    </row>
    <row r="697" spans="1:11" ht="21.4" customHeight="1" x14ac:dyDescent="0.55000000000000004">
      <c r="A697" s="22">
        <v>3511</v>
      </c>
      <c r="B697" s="11" t="s">
        <v>1039</v>
      </c>
      <c r="C697" s="4" t="str">
        <f>IF(COUNTIF(D$1:D696,D697)&gt;0,"",MAX(C$1:C696)+1)</f>
        <v/>
      </c>
      <c r="D697" s="6" t="s">
        <v>126</v>
      </c>
      <c r="E697" s="4" t="str">
        <f ca="1">IF(J697&lt;&gt;"",IF(COUNTIF(OFFSET(INDIRECT(ADDRESS(MIN(J:J),6),1),0,0,ROW(F697)-MIN(J:J)+1),F697)&gt;1,"",MAX(E$1:E696)+1),"")</f>
        <v/>
      </c>
      <c r="F697" s="6" t="s">
        <v>16</v>
      </c>
      <c r="G697" s="4" t="str">
        <f ca="1">IF(K697&lt;&gt;"",IF(COUNTIF(OFFSET(INDIRECT(ADDRESS(MIN(K:K),8),1),0,0,ROW(H697)-MIN(K:K)+1),H697)&gt;1,"",MAX(G$1:G696)+1),"")</f>
        <v/>
      </c>
      <c r="H697" s="6" t="s">
        <v>1032</v>
      </c>
      <c r="I697" s="7" t="s">
        <v>55</v>
      </c>
      <c r="J697" s="1" t="str">
        <f>IF(D697=listes!$B$5,ROW(D697),"")</f>
        <v/>
      </c>
      <c r="K697" s="1" t="str">
        <f>IF(AND(D697=listes!$B$5,F697=listes!$C$5),ROW(H697),"")</f>
        <v/>
      </c>
    </row>
    <row r="698" spans="1:11" ht="21.4" customHeight="1" x14ac:dyDescent="0.55000000000000004">
      <c r="A698" s="22">
        <v>3512</v>
      </c>
      <c r="B698" s="11" t="s">
        <v>1040</v>
      </c>
      <c r="C698" s="4" t="str">
        <f>IF(COUNTIF(D$1:D697,D698)&gt;0,"",MAX(C$1:C697)+1)</f>
        <v/>
      </c>
      <c r="D698" s="6" t="s">
        <v>126</v>
      </c>
      <c r="E698" s="4" t="str">
        <f ca="1">IF(J698&lt;&gt;"",IF(COUNTIF(OFFSET(INDIRECT(ADDRESS(MIN(J:J),6),1),0,0,ROW(F698)-MIN(J:J)+1),F698)&gt;1,"",MAX(E$1:E697)+1),"")</f>
        <v/>
      </c>
      <c r="F698" s="6" t="s">
        <v>16</v>
      </c>
      <c r="G698" s="4" t="str">
        <f ca="1">IF(K698&lt;&gt;"",IF(COUNTIF(OFFSET(INDIRECT(ADDRESS(MIN(K:K),8),1),0,0,ROW(H698)-MIN(K:K)+1),H698)&gt;1,"",MAX(G$1:G697)+1),"")</f>
        <v/>
      </c>
      <c r="H698" s="6" t="s">
        <v>1032</v>
      </c>
      <c r="I698" s="7" t="s">
        <v>55</v>
      </c>
      <c r="J698" s="1" t="str">
        <f>IF(D698=listes!$B$5,ROW(D698),"")</f>
        <v/>
      </c>
      <c r="K698" s="1" t="str">
        <f>IF(AND(D698=listes!$B$5,F698=listes!$C$5),ROW(H698),"")</f>
        <v/>
      </c>
    </row>
    <row r="699" spans="1:11" ht="21.4" customHeight="1" x14ac:dyDescent="0.55000000000000004">
      <c r="A699" s="22">
        <v>3513</v>
      </c>
      <c r="B699" s="11" t="s">
        <v>1041</v>
      </c>
      <c r="C699" s="4" t="str">
        <f>IF(COUNTIF(D$1:D698,D699)&gt;0,"",MAX(C$1:C698)+1)</f>
        <v/>
      </c>
      <c r="D699" s="6" t="s">
        <v>126</v>
      </c>
      <c r="E699" s="4" t="str">
        <f ca="1">IF(J699&lt;&gt;"",IF(COUNTIF(OFFSET(INDIRECT(ADDRESS(MIN(J:J),6),1),0,0,ROW(F699)-MIN(J:J)+1),F699)&gt;1,"",MAX(E$1:E698)+1),"")</f>
        <v/>
      </c>
      <c r="F699" s="6" t="s">
        <v>16</v>
      </c>
      <c r="G699" s="4" t="str">
        <f ca="1">IF(K699&lt;&gt;"",IF(COUNTIF(OFFSET(INDIRECT(ADDRESS(MIN(K:K),8),1),0,0,ROW(H699)-MIN(K:K)+1),H699)&gt;1,"",MAX(G$1:G698)+1),"")</f>
        <v/>
      </c>
      <c r="H699" s="6" t="s">
        <v>1032</v>
      </c>
      <c r="I699" s="7" t="s">
        <v>55</v>
      </c>
      <c r="J699" s="1" t="str">
        <f>IF(D699=listes!$B$5,ROW(D699),"")</f>
        <v/>
      </c>
      <c r="K699" s="1" t="str">
        <f>IF(AND(D699=listes!$B$5,F699=listes!$C$5),ROW(H699),"")</f>
        <v/>
      </c>
    </row>
    <row r="700" spans="1:11" ht="21.4" customHeight="1" x14ac:dyDescent="0.55000000000000004">
      <c r="A700" s="22">
        <v>3514</v>
      </c>
      <c r="B700" s="11" t="s">
        <v>1042</v>
      </c>
      <c r="C700" s="4" t="str">
        <f>IF(COUNTIF(D$1:D699,D700)&gt;0,"",MAX(C$1:C699)+1)</f>
        <v/>
      </c>
      <c r="D700" s="6" t="s">
        <v>126</v>
      </c>
      <c r="E700" s="4" t="str">
        <f ca="1">IF(J700&lt;&gt;"",IF(COUNTIF(OFFSET(INDIRECT(ADDRESS(MIN(J:J),6),1),0,0,ROW(F700)-MIN(J:J)+1),F700)&gt;1,"",MAX(E$1:E699)+1),"")</f>
        <v/>
      </c>
      <c r="F700" s="6" t="s">
        <v>16</v>
      </c>
      <c r="G700" s="4" t="str">
        <f ca="1">IF(K700&lt;&gt;"",IF(COUNTIF(OFFSET(INDIRECT(ADDRESS(MIN(K:K),8),1),0,0,ROW(H700)-MIN(K:K)+1),H700)&gt;1,"",MAX(G$1:G699)+1),"")</f>
        <v/>
      </c>
      <c r="H700" s="6" t="s">
        <v>1032</v>
      </c>
      <c r="I700" s="7" t="s">
        <v>55</v>
      </c>
      <c r="J700" s="1" t="str">
        <f>IF(D700=listes!$B$5,ROW(D700),"")</f>
        <v/>
      </c>
      <c r="K700" s="1" t="str">
        <f>IF(AND(D700=listes!$B$5,F700=listes!$C$5),ROW(H700),"")</f>
        <v/>
      </c>
    </row>
    <row r="701" spans="1:11" ht="21.4" customHeight="1" x14ac:dyDescent="0.55000000000000004">
      <c r="A701" s="22">
        <v>3573</v>
      </c>
      <c r="B701" s="11" t="s">
        <v>1060</v>
      </c>
      <c r="C701" s="4" t="str">
        <f>IF(COUNTIF(D$1:D700,D701)&gt;0,"",MAX(C$1:C700)+1)</f>
        <v/>
      </c>
      <c r="D701" s="6" t="s">
        <v>126</v>
      </c>
      <c r="E701" s="4" t="str">
        <f ca="1">IF(J701&lt;&gt;"",IF(COUNTIF(OFFSET(INDIRECT(ADDRESS(MIN(J:J),6),1),0,0,ROW(F701)-MIN(J:J)+1),F701)&gt;1,"",MAX(E$1:E700)+1),"")</f>
        <v/>
      </c>
      <c r="F701" s="6" t="s">
        <v>16</v>
      </c>
      <c r="G701" s="4" t="str">
        <f ca="1">IF(K701&lt;&gt;"",IF(COUNTIF(OFFSET(INDIRECT(ADDRESS(MIN(K:K),8),1),0,0,ROW(H701)-MIN(K:K)+1),H701)&gt;1,"",MAX(G$1:G700)+1),"")</f>
        <v/>
      </c>
      <c r="H701" s="6" t="s">
        <v>161</v>
      </c>
      <c r="I701" s="7" t="s">
        <v>55</v>
      </c>
      <c r="J701" s="1" t="str">
        <f>IF(D701=listes!$B$5,ROW(D701),"")</f>
        <v/>
      </c>
      <c r="K701" s="1" t="str">
        <f>IF(AND(D701=listes!$B$5,F701=listes!$C$5),ROW(H701),"")</f>
        <v/>
      </c>
    </row>
    <row r="702" spans="1:11" ht="21.4" customHeight="1" x14ac:dyDescent="0.55000000000000004">
      <c r="A702" s="22">
        <v>3574</v>
      </c>
      <c r="B702" s="11" t="s">
        <v>1061</v>
      </c>
      <c r="C702" s="4" t="str">
        <f>IF(COUNTIF(D$1:D701,D702)&gt;0,"",MAX(C$1:C701)+1)</f>
        <v/>
      </c>
      <c r="D702" s="6" t="s">
        <v>126</v>
      </c>
      <c r="E702" s="4" t="str">
        <f ca="1">IF(J702&lt;&gt;"",IF(COUNTIF(OFFSET(INDIRECT(ADDRESS(MIN(J:J),6),1),0,0,ROW(F702)-MIN(J:J)+1),F702)&gt;1,"",MAX(E$1:E701)+1),"")</f>
        <v/>
      </c>
      <c r="F702" s="6" t="s">
        <v>16</v>
      </c>
      <c r="G702" s="4" t="str">
        <f ca="1">IF(K702&lt;&gt;"",IF(COUNTIF(OFFSET(INDIRECT(ADDRESS(MIN(K:K),8),1),0,0,ROW(H702)-MIN(K:K)+1),H702)&gt;1,"",MAX(G$1:G701)+1),"")</f>
        <v/>
      </c>
      <c r="H702" s="6" t="s">
        <v>161</v>
      </c>
      <c r="I702" s="7" t="s">
        <v>55</v>
      </c>
      <c r="J702" s="1" t="str">
        <f>IF(D702=listes!$B$5,ROW(D702),"")</f>
        <v/>
      </c>
      <c r="K702" s="1" t="str">
        <f>IF(AND(D702=listes!$B$5,F702=listes!$C$5),ROW(H702),"")</f>
        <v/>
      </c>
    </row>
    <row r="703" spans="1:11" ht="21.4" customHeight="1" x14ac:dyDescent="0.55000000000000004">
      <c r="A703" s="22">
        <v>3575</v>
      </c>
      <c r="B703" s="11" t="s">
        <v>1062</v>
      </c>
      <c r="C703" s="4" t="str">
        <f>IF(COUNTIF(D$1:D702,D703)&gt;0,"",MAX(C$1:C702)+1)</f>
        <v/>
      </c>
      <c r="D703" s="6" t="s">
        <v>126</v>
      </c>
      <c r="E703" s="4" t="str">
        <f ca="1">IF(J703&lt;&gt;"",IF(COUNTIF(OFFSET(INDIRECT(ADDRESS(MIN(J:J),6),1),0,0,ROW(F703)-MIN(J:J)+1),F703)&gt;1,"",MAX(E$1:E702)+1),"")</f>
        <v/>
      </c>
      <c r="F703" s="6" t="s">
        <v>16</v>
      </c>
      <c r="G703" s="4" t="str">
        <f ca="1">IF(K703&lt;&gt;"",IF(COUNTIF(OFFSET(INDIRECT(ADDRESS(MIN(K:K),8),1),0,0,ROW(H703)-MIN(K:K)+1),H703)&gt;1,"",MAX(G$1:G702)+1),"")</f>
        <v/>
      </c>
      <c r="H703" s="6" t="s">
        <v>161</v>
      </c>
      <c r="I703" s="7" t="s">
        <v>55</v>
      </c>
      <c r="J703" s="1" t="str">
        <f>IF(D703=listes!$B$5,ROW(D703),"")</f>
        <v/>
      </c>
      <c r="K703" s="1" t="str">
        <f>IF(AND(D703=listes!$B$5,F703=listes!$C$5),ROW(H703),"")</f>
        <v/>
      </c>
    </row>
    <row r="704" spans="1:11" ht="21.4" customHeight="1" x14ac:dyDescent="0.55000000000000004">
      <c r="A704" s="22">
        <v>3576</v>
      </c>
      <c r="B704" s="11" t="s">
        <v>1063</v>
      </c>
      <c r="C704" s="4" t="str">
        <f>IF(COUNTIF(D$1:D703,D704)&gt;0,"",MAX(C$1:C703)+1)</f>
        <v/>
      </c>
      <c r="D704" s="6" t="s">
        <v>126</v>
      </c>
      <c r="E704" s="4" t="str">
        <f ca="1">IF(J704&lt;&gt;"",IF(COUNTIF(OFFSET(INDIRECT(ADDRESS(MIN(J:J),6),1),0,0,ROW(F704)-MIN(J:J)+1),F704)&gt;1,"",MAX(E$1:E703)+1),"")</f>
        <v/>
      </c>
      <c r="F704" s="6" t="s">
        <v>16</v>
      </c>
      <c r="G704" s="4" t="str">
        <f ca="1">IF(K704&lt;&gt;"",IF(COUNTIF(OFFSET(INDIRECT(ADDRESS(MIN(K:K),8),1),0,0,ROW(H704)-MIN(K:K)+1),H704)&gt;1,"",MAX(G$1:G703)+1),"")</f>
        <v/>
      </c>
      <c r="H704" s="6" t="s">
        <v>161</v>
      </c>
      <c r="I704" s="7" t="s">
        <v>55</v>
      </c>
      <c r="J704" s="1" t="str">
        <f>IF(D704=listes!$B$5,ROW(D704),"")</f>
        <v/>
      </c>
      <c r="K704" s="1" t="str">
        <f>IF(AND(D704=listes!$B$5,F704=listes!$C$5),ROW(H704),"")</f>
        <v/>
      </c>
    </row>
    <row r="705" spans="1:11" ht="21.4" customHeight="1" x14ac:dyDescent="0.55000000000000004">
      <c r="A705" s="22">
        <v>3577</v>
      </c>
      <c r="B705" s="11" t="s">
        <v>1064</v>
      </c>
      <c r="C705" s="4" t="str">
        <f>IF(COUNTIF(D$1:D704,D705)&gt;0,"",MAX(C$1:C704)+1)</f>
        <v/>
      </c>
      <c r="D705" s="6" t="s">
        <v>126</v>
      </c>
      <c r="E705" s="4" t="str">
        <f ca="1">IF(J705&lt;&gt;"",IF(COUNTIF(OFFSET(INDIRECT(ADDRESS(MIN(J:J),6),1),0,0,ROW(F705)-MIN(J:J)+1),F705)&gt;1,"",MAX(E$1:E704)+1),"")</f>
        <v/>
      </c>
      <c r="F705" s="6" t="s">
        <v>16</v>
      </c>
      <c r="G705" s="4" t="str">
        <f ca="1">IF(K705&lt;&gt;"",IF(COUNTIF(OFFSET(INDIRECT(ADDRESS(MIN(K:K),8),1),0,0,ROW(H705)-MIN(K:K)+1),H705)&gt;1,"",MAX(G$1:G704)+1),"")</f>
        <v/>
      </c>
      <c r="H705" s="6" t="s">
        <v>1065</v>
      </c>
      <c r="I705" s="7" t="s">
        <v>55</v>
      </c>
      <c r="J705" s="1" t="str">
        <f>IF(D705=listes!$B$5,ROW(D705),"")</f>
        <v/>
      </c>
      <c r="K705" s="1" t="str">
        <f>IF(AND(D705=listes!$B$5,F705=listes!$C$5),ROW(H705),"")</f>
        <v/>
      </c>
    </row>
    <row r="706" spans="1:11" ht="21.4" customHeight="1" x14ac:dyDescent="0.55000000000000004">
      <c r="A706" s="22">
        <v>3578</v>
      </c>
      <c r="B706" s="11" t="s">
        <v>1066</v>
      </c>
      <c r="C706" s="4" t="str">
        <f>IF(COUNTIF(D$1:D705,D706)&gt;0,"",MAX(C$1:C705)+1)</f>
        <v/>
      </c>
      <c r="D706" s="6" t="s">
        <v>126</v>
      </c>
      <c r="E706" s="4" t="str">
        <f ca="1">IF(J706&lt;&gt;"",IF(COUNTIF(OFFSET(INDIRECT(ADDRESS(MIN(J:J),6),1),0,0,ROW(F706)-MIN(J:J)+1),F706)&gt;1,"",MAX(E$1:E705)+1),"")</f>
        <v/>
      </c>
      <c r="F706" s="6" t="s">
        <v>16</v>
      </c>
      <c r="G706" s="4" t="str">
        <f ca="1">IF(K706&lt;&gt;"",IF(COUNTIF(OFFSET(INDIRECT(ADDRESS(MIN(K:K),8),1),0,0,ROW(H706)-MIN(K:K)+1),H706)&gt;1,"",MAX(G$1:G705)+1),"")</f>
        <v/>
      </c>
      <c r="H706" s="6" t="s">
        <v>1067</v>
      </c>
      <c r="I706" s="7" t="s">
        <v>55</v>
      </c>
      <c r="J706" s="1" t="str">
        <f>IF(D706=listes!$B$5,ROW(D706),"")</f>
        <v/>
      </c>
      <c r="K706" s="1" t="str">
        <f>IF(AND(D706=listes!$B$5,F706=listes!$C$5),ROW(H706),"")</f>
        <v/>
      </c>
    </row>
    <row r="707" spans="1:11" ht="21.4" customHeight="1" x14ac:dyDescent="0.55000000000000004">
      <c r="A707" s="22">
        <v>3579</v>
      </c>
      <c r="B707" s="11" t="s">
        <v>1068</v>
      </c>
      <c r="C707" s="4" t="str">
        <f>IF(COUNTIF(D$1:D706,D707)&gt;0,"",MAX(C$1:C706)+1)</f>
        <v/>
      </c>
      <c r="D707" s="6" t="s">
        <v>126</v>
      </c>
      <c r="E707" s="4" t="str">
        <f ca="1">IF(J707&lt;&gt;"",IF(COUNTIF(OFFSET(INDIRECT(ADDRESS(MIN(J:J),6),1),0,0,ROW(F707)-MIN(J:J)+1),F707)&gt;1,"",MAX(E$1:E706)+1),"")</f>
        <v/>
      </c>
      <c r="F707" s="6" t="s">
        <v>16</v>
      </c>
      <c r="G707" s="4" t="str">
        <f ca="1">IF(K707&lt;&gt;"",IF(COUNTIF(OFFSET(INDIRECT(ADDRESS(MIN(K:K),8),1),0,0,ROW(H707)-MIN(K:K)+1),H707)&gt;1,"",MAX(G$1:G706)+1),"")</f>
        <v/>
      </c>
      <c r="H707" s="6" t="s">
        <v>1069</v>
      </c>
      <c r="I707" s="7" t="s">
        <v>55</v>
      </c>
      <c r="J707" s="1" t="str">
        <f>IF(D707=listes!$B$5,ROW(D707),"")</f>
        <v/>
      </c>
      <c r="K707" s="1" t="str">
        <f>IF(AND(D707=listes!$B$5,F707=listes!$C$5),ROW(H707),"")</f>
        <v/>
      </c>
    </row>
    <row r="708" spans="1:11" ht="21.4" customHeight="1" x14ac:dyDescent="0.55000000000000004">
      <c r="A708" s="22">
        <v>3580</v>
      </c>
      <c r="B708" s="11" t="s">
        <v>1070</v>
      </c>
      <c r="C708" s="4" t="str">
        <f>IF(COUNTIF(D$1:D707,D708)&gt;0,"",MAX(C$1:C707)+1)</f>
        <v/>
      </c>
      <c r="D708" s="6" t="s">
        <v>126</v>
      </c>
      <c r="E708" s="4" t="str">
        <f ca="1">IF(J708&lt;&gt;"",IF(COUNTIF(OFFSET(INDIRECT(ADDRESS(MIN(J:J),6),1),0,0,ROW(F708)-MIN(J:J)+1),F708)&gt;1,"",MAX(E$1:E707)+1),"")</f>
        <v/>
      </c>
      <c r="F708" s="6" t="s">
        <v>16</v>
      </c>
      <c r="G708" s="4" t="str">
        <f ca="1">IF(K708&lt;&gt;"",IF(COUNTIF(OFFSET(INDIRECT(ADDRESS(MIN(K:K),8),1),0,0,ROW(H708)-MIN(K:K)+1),H708)&gt;1,"",MAX(G$1:G707)+1),"")</f>
        <v/>
      </c>
      <c r="H708" s="6" t="s">
        <v>1069</v>
      </c>
      <c r="I708" s="7" t="s">
        <v>55</v>
      </c>
      <c r="J708" s="1" t="str">
        <f>IF(D708=listes!$B$5,ROW(D708),"")</f>
        <v/>
      </c>
      <c r="K708" s="1" t="str">
        <f>IF(AND(D708=listes!$B$5,F708=listes!$C$5),ROW(H708),"")</f>
        <v/>
      </c>
    </row>
    <row r="709" spans="1:11" ht="21.4" customHeight="1" x14ac:dyDescent="0.55000000000000004">
      <c r="A709" s="22">
        <v>3581</v>
      </c>
      <c r="B709" s="11" t="s">
        <v>1071</v>
      </c>
      <c r="C709" s="4" t="str">
        <f>IF(COUNTIF(D$1:D708,D709)&gt;0,"",MAX(C$1:C708)+1)</f>
        <v/>
      </c>
      <c r="D709" s="6" t="s">
        <v>126</v>
      </c>
      <c r="E709" s="4" t="str">
        <f ca="1">IF(J709&lt;&gt;"",IF(COUNTIF(OFFSET(INDIRECT(ADDRESS(MIN(J:J),6),1),0,0,ROW(F709)-MIN(J:J)+1),F709)&gt;1,"",MAX(E$1:E708)+1),"")</f>
        <v/>
      </c>
      <c r="F709" s="6" t="s">
        <v>16</v>
      </c>
      <c r="G709" s="4" t="str">
        <f ca="1">IF(K709&lt;&gt;"",IF(COUNTIF(OFFSET(INDIRECT(ADDRESS(MIN(K:K),8),1),0,0,ROW(H709)-MIN(K:K)+1),H709)&gt;1,"",MAX(G$1:G708)+1),"")</f>
        <v/>
      </c>
      <c r="H709" s="6" t="s">
        <v>1069</v>
      </c>
      <c r="I709" s="7" t="s">
        <v>55</v>
      </c>
      <c r="J709" s="1" t="str">
        <f>IF(D709=listes!$B$5,ROW(D709),"")</f>
        <v/>
      </c>
      <c r="K709" s="1" t="str">
        <f>IF(AND(D709=listes!$B$5,F709=listes!$C$5),ROW(H709),"")</f>
        <v/>
      </c>
    </row>
    <row r="710" spans="1:11" ht="21.4" customHeight="1" x14ac:dyDescent="0.55000000000000004">
      <c r="A710" s="22">
        <v>3582</v>
      </c>
      <c r="B710" s="11" t="s">
        <v>1072</v>
      </c>
      <c r="C710" s="4" t="str">
        <f>IF(COUNTIF(D$1:D709,D710)&gt;0,"",MAX(C$1:C709)+1)</f>
        <v/>
      </c>
      <c r="D710" s="6" t="s">
        <v>126</v>
      </c>
      <c r="E710" s="4" t="str">
        <f ca="1">IF(J710&lt;&gt;"",IF(COUNTIF(OFFSET(INDIRECT(ADDRESS(MIN(J:J),6),1),0,0,ROW(F710)-MIN(J:J)+1),F710)&gt;1,"",MAX(E$1:E709)+1),"")</f>
        <v/>
      </c>
      <c r="F710" s="6" t="s">
        <v>16</v>
      </c>
      <c r="G710" s="4" t="str">
        <f ca="1">IF(K710&lt;&gt;"",IF(COUNTIF(OFFSET(INDIRECT(ADDRESS(MIN(K:K),8),1),0,0,ROW(H710)-MIN(K:K)+1),H710)&gt;1,"",MAX(G$1:G709)+1),"")</f>
        <v/>
      </c>
      <c r="H710" s="6" t="s">
        <v>1069</v>
      </c>
      <c r="I710" s="7" t="s">
        <v>55</v>
      </c>
      <c r="J710" s="1" t="str">
        <f>IF(D710=listes!$B$5,ROW(D710),"")</f>
        <v/>
      </c>
      <c r="K710" s="1" t="str">
        <f>IF(AND(D710=listes!$B$5,F710=listes!$C$5),ROW(H710),"")</f>
        <v/>
      </c>
    </row>
    <row r="711" spans="1:11" ht="21.4" customHeight="1" x14ac:dyDescent="0.55000000000000004">
      <c r="A711" s="22">
        <v>1087</v>
      </c>
      <c r="B711" s="11" t="s">
        <v>1657</v>
      </c>
      <c r="C711" s="4" t="str">
        <f>IF(COUNTIF(D$1:D710,D711)&gt;0,"",MAX(C$1:C710)+1)</f>
        <v/>
      </c>
      <c r="D711" s="6" t="s">
        <v>126</v>
      </c>
      <c r="E711" s="4" t="str">
        <f ca="1">IF(J711&lt;&gt;"",IF(COUNTIF(OFFSET(INDIRECT(ADDRESS(MIN(J:J),6),1),0,0,ROW(F711)-MIN(J:J)+1),F711)&gt;1,"",MAX(E$1:E710)+1),"")</f>
        <v/>
      </c>
      <c r="F711" s="6" t="s">
        <v>998</v>
      </c>
      <c r="G711" s="4" t="str">
        <f ca="1">IF(K711&lt;&gt;"",IF(COUNTIF(OFFSET(INDIRECT(ADDRESS(MIN(K:K),8),1),0,0,ROW(H711)-MIN(K:K)+1),H711)&gt;1,"",MAX(G$1:G710)+1),"")</f>
        <v/>
      </c>
      <c r="H711" s="6" t="s">
        <v>1658</v>
      </c>
      <c r="I711" s="7" t="s">
        <v>1659</v>
      </c>
      <c r="J711" s="1" t="str">
        <f>IF(D711=listes!$B$5,ROW(D711),"")</f>
        <v/>
      </c>
      <c r="K711" s="1" t="str">
        <f>IF(AND(D711=listes!$B$5,F711=listes!$C$5),ROW(H711),"")</f>
        <v/>
      </c>
    </row>
    <row r="712" spans="1:11" ht="21.4" customHeight="1" x14ac:dyDescent="0.55000000000000004">
      <c r="A712" s="22">
        <v>1065</v>
      </c>
      <c r="B712" s="11" t="s">
        <v>1611</v>
      </c>
      <c r="C712" s="4" t="str">
        <f>IF(COUNTIF(D$1:D711,D712)&gt;0,"",MAX(C$1:C711)+1)</f>
        <v/>
      </c>
      <c r="D712" s="6" t="s">
        <v>126</v>
      </c>
      <c r="E712" s="4" t="str">
        <f ca="1">IF(J712&lt;&gt;"",IF(COUNTIF(OFFSET(INDIRECT(ADDRESS(MIN(J:J),6),1),0,0,ROW(F712)-MIN(J:J)+1),F712)&gt;1,"",MAX(E$1:E711)+1),"")</f>
        <v/>
      </c>
      <c r="F712" s="6" t="s">
        <v>998</v>
      </c>
      <c r="G712" s="4" t="str">
        <f ca="1">IF(K712&lt;&gt;"",IF(COUNTIF(OFFSET(INDIRECT(ADDRESS(MIN(K:K),8),1),0,0,ROW(H712)-MIN(K:K)+1),H712)&gt;1,"",MAX(G$1:G711)+1),"")</f>
        <v/>
      </c>
      <c r="H712" s="6" t="s">
        <v>127</v>
      </c>
      <c r="I712" s="7" t="s">
        <v>1612</v>
      </c>
      <c r="J712" s="1" t="str">
        <f>IF(D712=listes!$B$5,ROW(D712),"")</f>
        <v/>
      </c>
      <c r="K712" s="1" t="str">
        <f>IF(AND(D712=listes!$B$5,F712=listes!$C$5),ROW(H712),"")</f>
        <v/>
      </c>
    </row>
    <row r="713" spans="1:11" ht="21.4" customHeight="1" x14ac:dyDescent="0.55000000000000004">
      <c r="A713" s="22">
        <v>1069</v>
      </c>
      <c r="B713" s="11" t="s">
        <v>1619</v>
      </c>
      <c r="C713" s="4" t="str">
        <f>IF(COUNTIF(D$1:D712,D713)&gt;0,"",MAX(C$1:C712)+1)</f>
        <v/>
      </c>
      <c r="D713" s="6" t="s">
        <v>126</v>
      </c>
      <c r="E713" s="4" t="str">
        <f ca="1">IF(J713&lt;&gt;"",IF(COUNTIF(OFFSET(INDIRECT(ADDRESS(MIN(J:J),6),1),0,0,ROW(F713)-MIN(J:J)+1),F713)&gt;1,"",MAX(E$1:E712)+1),"")</f>
        <v/>
      </c>
      <c r="F713" s="6" t="s">
        <v>998</v>
      </c>
      <c r="G713" s="4" t="str">
        <f ca="1">IF(K713&lt;&gt;"",IF(COUNTIF(OFFSET(INDIRECT(ADDRESS(MIN(K:K),8),1),0,0,ROW(H713)-MIN(K:K)+1),H713)&gt;1,"",MAX(G$1:G712)+1),"")</f>
        <v/>
      </c>
      <c r="H713" s="6" t="s">
        <v>127</v>
      </c>
      <c r="I713" s="7" t="s">
        <v>55</v>
      </c>
      <c r="J713" s="1" t="str">
        <f>IF(D713=listes!$B$5,ROW(D713),"")</f>
        <v/>
      </c>
      <c r="K713" s="1" t="str">
        <f>IF(AND(D713=listes!$B$5,F713=listes!$C$5),ROW(H713),"")</f>
        <v/>
      </c>
    </row>
    <row r="714" spans="1:11" ht="21.4" customHeight="1" x14ac:dyDescent="0.55000000000000004">
      <c r="A714" s="22">
        <v>1077</v>
      </c>
      <c r="B714" s="11" t="s">
        <v>1636</v>
      </c>
      <c r="C714" s="4" t="str">
        <f>IF(COUNTIF(D$1:D713,D714)&gt;0,"",MAX(C$1:C713)+1)</f>
        <v/>
      </c>
      <c r="D714" s="6" t="s">
        <v>126</v>
      </c>
      <c r="E714" s="4" t="str">
        <f ca="1">IF(J714&lt;&gt;"",IF(COUNTIF(OFFSET(INDIRECT(ADDRESS(MIN(J:J),6),1),0,0,ROW(F714)-MIN(J:J)+1),F714)&gt;1,"",MAX(E$1:E713)+1),"")</f>
        <v/>
      </c>
      <c r="F714" s="6" t="s">
        <v>998</v>
      </c>
      <c r="G714" s="4" t="str">
        <f ca="1">IF(K714&lt;&gt;"",IF(COUNTIF(OFFSET(INDIRECT(ADDRESS(MIN(K:K),8),1),0,0,ROW(H714)-MIN(K:K)+1),H714)&gt;1,"",MAX(G$1:G713)+1),"")</f>
        <v/>
      </c>
      <c r="H714" s="6" t="s">
        <v>127</v>
      </c>
      <c r="I714" s="7" t="s">
        <v>1637</v>
      </c>
      <c r="J714" s="1" t="str">
        <f>IF(D714=listes!$B$5,ROW(D714),"")</f>
        <v/>
      </c>
      <c r="K714" s="1" t="str">
        <f>IF(AND(D714=listes!$B$5,F714=listes!$C$5),ROW(H714),"")</f>
        <v/>
      </c>
    </row>
    <row r="715" spans="1:11" ht="21.4" customHeight="1" x14ac:dyDescent="0.55000000000000004">
      <c r="A715" s="22">
        <v>1063</v>
      </c>
      <c r="B715" s="11" t="s">
        <v>1607</v>
      </c>
      <c r="C715" s="4" t="str">
        <f>IF(COUNTIF(D$1:D714,D715)&gt;0,"",MAX(C$1:C714)+1)</f>
        <v/>
      </c>
      <c r="D715" s="6" t="s">
        <v>126</v>
      </c>
      <c r="E715" s="4" t="str">
        <f ca="1">IF(J715&lt;&gt;"",IF(COUNTIF(OFFSET(INDIRECT(ADDRESS(MIN(J:J),6),1),0,0,ROW(F715)-MIN(J:J)+1),F715)&gt;1,"",MAX(E$1:E714)+1),"")</f>
        <v/>
      </c>
      <c r="F715" s="6" t="s">
        <v>998</v>
      </c>
      <c r="G715" s="4" t="str">
        <f ca="1">IF(K715&lt;&gt;"",IF(COUNTIF(OFFSET(INDIRECT(ADDRESS(MIN(K:K),8),1),0,0,ROW(H715)-MIN(K:K)+1),H715)&gt;1,"",MAX(G$1:G714)+1),"")</f>
        <v/>
      </c>
      <c r="H715" s="6" t="s">
        <v>288</v>
      </c>
      <c r="I715" s="7" t="s">
        <v>1608</v>
      </c>
      <c r="J715" s="1" t="str">
        <f>IF(D715=listes!$B$5,ROW(D715),"")</f>
        <v/>
      </c>
      <c r="K715" s="1" t="str">
        <f>IF(AND(D715=listes!$B$5,F715=listes!$C$5),ROW(H715),"")</f>
        <v/>
      </c>
    </row>
    <row r="716" spans="1:11" ht="21.4" customHeight="1" x14ac:dyDescent="0.55000000000000004">
      <c r="A716" s="22">
        <v>1067</v>
      </c>
      <c r="B716" s="11" t="s">
        <v>1615</v>
      </c>
      <c r="C716" s="4" t="str">
        <f>IF(COUNTIF(D$1:D715,D716)&gt;0,"",MAX(C$1:C715)+1)</f>
        <v/>
      </c>
      <c r="D716" s="6" t="s">
        <v>126</v>
      </c>
      <c r="E716" s="4" t="str">
        <f ca="1">IF(J716&lt;&gt;"",IF(COUNTIF(OFFSET(INDIRECT(ADDRESS(MIN(J:J),6),1),0,0,ROW(F716)-MIN(J:J)+1),F716)&gt;1,"",MAX(E$1:E715)+1),"")</f>
        <v/>
      </c>
      <c r="F716" s="6" t="s">
        <v>998</v>
      </c>
      <c r="G716" s="4" t="str">
        <f ca="1">IF(K716&lt;&gt;"",IF(COUNTIF(OFFSET(INDIRECT(ADDRESS(MIN(K:K),8),1),0,0,ROW(H716)-MIN(K:K)+1),H716)&gt;1,"",MAX(G$1:G715)+1),"")</f>
        <v/>
      </c>
      <c r="H716" s="6" t="s">
        <v>288</v>
      </c>
      <c r="I716" s="7" t="s">
        <v>1616</v>
      </c>
      <c r="J716" s="1" t="str">
        <f>IF(D716=listes!$B$5,ROW(D716),"")</f>
        <v/>
      </c>
      <c r="K716" s="1" t="str">
        <f>IF(AND(D716=listes!$B$5,F716=listes!$C$5),ROW(H716),"")</f>
        <v/>
      </c>
    </row>
    <row r="717" spans="1:11" ht="21.4" customHeight="1" x14ac:dyDescent="0.55000000000000004">
      <c r="A717" s="22">
        <v>1062</v>
      </c>
      <c r="B717" s="11" t="s">
        <v>1606</v>
      </c>
      <c r="C717" s="4" t="str">
        <f>IF(COUNTIF(D$1:D716,D717)&gt;0,"",MAX(C$1:C716)+1)</f>
        <v/>
      </c>
      <c r="D717" s="6" t="s">
        <v>126</v>
      </c>
      <c r="E717" s="4" t="str">
        <f ca="1">IF(J717&lt;&gt;"",IF(COUNTIF(OFFSET(INDIRECT(ADDRESS(MIN(J:J),6),1),0,0,ROW(F717)-MIN(J:J)+1),F717)&gt;1,"",MAX(E$1:E716)+1),"")</f>
        <v/>
      </c>
      <c r="F717" s="6" t="s">
        <v>998</v>
      </c>
      <c r="G717" s="4" t="str">
        <f ca="1">IF(K717&lt;&gt;"",IF(COUNTIF(OFFSET(INDIRECT(ADDRESS(MIN(K:K),8),1),0,0,ROW(H717)-MIN(K:K)+1),H717)&gt;1,"",MAX(G$1:G716)+1),"")</f>
        <v/>
      </c>
      <c r="H717" s="6" t="s">
        <v>155</v>
      </c>
      <c r="I717" s="7" t="s">
        <v>55</v>
      </c>
      <c r="J717" s="1" t="str">
        <f>IF(D717=listes!$B$5,ROW(D717),"")</f>
        <v/>
      </c>
      <c r="K717" s="1" t="str">
        <f>IF(AND(D717=listes!$B$5,F717=listes!$C$5),ROW(H717),"")</f>
        <v/>
      </c>
    </row>
    <row r="718" spans="1:11" ht="21.4" customHeight="1" x14ac:dyDescent="0.55000000000000004">
      <c r="A718" s="22">
        <v>1064</v>
      </c>
      <c r="B718" s="11" t="s">
        <v>1609</v>
      </c>
      <c r="C718" s="4" t="str">
        <f>IF(COUNTIF(D$1:D717,D718)&gt;0,"",MAX(C$1:C717)+1)</f>
        <v/>
      </c>
      <c r="D718" s="6" t="s">
        <v>126</v>
      </c>
      <c r="E718" s="4" t="str">
        <f ca="1">IF(J718&lt;&gt;"",IF(COUNTIF(OFFSET(INDIRECT(ADDRESS(MIN(J:J),6),1),0,0,ROW(F718)-MIN(J:J)+1),F718)&gt;1,"",MAX(E$1:E717)+1),"")</f>
        <v/>
      </c>
      <c r="F718" s="6" t="s">
        <v>998</v>
      </c>
      <c r="G718" s="4" t="str">
        <f ca="1">IF(K718&lt;&gt;"",IF(COUNTIF(OFFSET(INDIRECT(ADDRESS(MIN(K:K),8),1),0,0,ROW(H718)-MIN(K:K)+1),H718)&gt;1,"",MAX(G$1:G717)+1),"")</f>
        <v/>
      </c>
      <c r="H718" s="6" t="s">
        <v>155</v>
      </c>
      <c r="I718" s="7" t="s">
        <v>1610</v>
      </c>
      <c r="J718" s="1" t="str">
        <f>IF(D718=listes!$B$5,ROW(D718),"")</f>
        <v/>
      </c>
      <c r="K718" s="1" t="str">
        <f>IF(AND(D718=listes!$B$5,F718=listes!$C$5),ROW(H718),"")</f>
        <v/>
      </c>
    </row>
    <row r="719" spans="1:11" ht="21.4" customHeight="1" x14ac:dyDescent="0.55000000000000004">
      <c r="A719" s="22">
        <v>1080</v>
      </c>
      <c r="B719" s="11" t="s">
        <v>1643</v>
      </c>
      <c r="C719" s="4" t="str">
        <f>IF(COUNTIF(D$1:D718,D719)&gt;0,"",MAX(C$1:C718)+1)</f>
        <v/>
      </c>
      <c r="D719" s="6" t="s">
        <v>126</v>
      </c>
      <c r="E719" s="4" t="str">
        <f ca="1">IF(J719&lt;&gt;"",IF(COUNTIF(OFFSET(INDIRECT(ADDRESS(MIN(J:J),6),1),0,0,ROW(F719)-MIN(J:J)+1),F719)&gt;1,"",MAX(E$1:E718)+1),"")</f>
        <v/>
      </c>
      <c r="F719" s="6" t="s">
        <v>998</v>
      </c>
      <c r="G719" s="4" t="str">
        <f ca="1">IF(K719&lt;&gt;"",IF(COUNTIF(OFFSET(INDIRECT(ADDRESS(MIN(K:K),8),1),0,0,ROW(H719)-MIN(K:K)+1),H719)&gt;1,"",MAX(G$1:G718)+1),"")</f>
        <v/>
      </c>
      <c r="H719" s="6" t="s">
        <v>155</v>
      </c>
      <c r="I719" s="7" t="s">
        <v>1644</v>
      </c>
      <c r="J719" s="1" t="str">
        <f>IF(D719=listes!$B$5,ROW(D719),"")</f>
        <v/>
      </c>
      <c r="K719" s="1" t="str">
        <f>IF(AND(D719=listes!$B$5,F719=listes!$C$5),ROW(H719),"")</f>
        <v/>
      </c>
    </row>
    <row r="720" spans="1:11" ht="21.4" customHeight="1" x14ac:dyDescent="0.55000000000000004">
      <c r="A720" s="22">
        <v>1081</v>
      </c>
      <c r="B720" s="11" t="s">
        <v>1645</v>
      </c>
      <c r="C720" s="4" t="str">
        <f>IF(COUNTIF(D$1:D719,D720)&gt;0,"",MAX(C$1:C719)+1)</f>
        <v/>
      </c>
      <c r="D720" s="6" t="s">
        <v>126</v>
      </c>
      <c r="E720" s="4" t="str">
        <f ca="1">IF(J720&lt;&gt;"",IF(COUNTIF(OFFSET(INDIRECT(ADDRESS(MIN(J:J),6),1),0,0,ROW(F720)-MIN(J:J)+1),F720)&gt;1,"",MAX(E$1:E719)+1),"")</f>
        <v/>
      </c>
      <c r="F720" s="6" t="s">
        <v>998</v>
      </c>
      <c r="G720" s="4" t="str">
        <f ca="1">IF(K720&lt;&gt;"",IF(COUNTIF(OFFSET(INDIRECT(ADDRESS(MIN(K:K),8),1),0,0,ROW(H720)-MIN(K:K)+1),H720)&gt;1,"",MAX(G$1:G719)+1),"")</f>
        <v/>
      </c>
      <c r="H720" s="6" t="s">
        <v>155</v>
      </c>
      <c r="I720" s="7" t="s">
        <v>55</v>
      </c>
      <c r="J720" s="1" t="str">
        <f>IF(D720=listes!$B$5,ROW(D720),"")</f>
        <v/>
      </c>
      <c r="K720" s="1" t="str">
        <f>IF(AND(D720=listes!$B$5,F720=listes!$C$5),ROW(H720),"")</f>
        <v/>
      </c>
    </row>
    <row r="721" spans="1:11" ht="21.4" customHeight="1" x14ac:dyDescent="0.55000000000000004">
      <c r="A721" s="22">
        <v>1084</v>
      </c>
      <c r="B721" s="11" t="s">
        <v>1649</v>
      </c>
      <c r="C721" s="4" t="str">
        <f>IF(COUNTIF(D$1:D720,D721)&gt;0,"",MAX(C$1:C720)+1)</f>
        <v/>
      </c>
      <c r="D721" s="6" t="s">
        <v>126</v>
      </c>
      <c r="E721" s="4" t="str">
        <f ca="1">IF(J721&lt;&gt;"",IF(COUNTIF(OFFSET(INDIRECT(ADDRESS(MIN(J:J),6),1),0,0,ROW(F721)-MIN(J:J)+1),F721)&gt;1,"",MAX(E$1:E720)+1),"")</f>
        <v/>
      </c>
      <c r="F721" s="6" t="s">
        <v>998</v>
      </c>
      <c r="G721" s="4" t="str">
        <f ca="1">IF(K721&lt;&gt;"",IF(COUNTIF(OFFSET(INDIRECT(ADDRESS(MIN(K:K),8),1),0,0,ROW(H721)-MIN(K:K)+1),H721)&gt;1,"",MAX(G$1:G720)+1),"")</f>
        <v/>
      </c>
      <c r="H721" s="6" t="s">
        <v>155</v>
      </c>
      <c r="I721" s="7" t="s">
        <v>1650</v>
      </c>
      <c r="J721" s="1" t="str">
        <f>IF(D721=listes!$B$5,ROW(D721),"")</f>
        <v/>
      </c>
      <c r="K721" s="1" t="str">
        <f>IF(AND(D721=listes!$B$5,F721=listes!$C$5),ROW(H721),"")</f>
        <v/>
      </c>
    </row>
    <row r="722" spans="1:11" ht="21.4" customHeight="1" x14ac:dyDescent="0.55000000000000004">
      <c r="A722" s="22">
        <v>1068</v>
      </c>
      <c r="B722" s="11" t="s">
        <v>1617</v>
      </c>
      <c r="C722" s="4" t="str">
        <f>IF(COUNTIF(D$1:D721,D722)&gt;0,"",MAX(C$1:C721)+1)</f>
        <v/>
      </c>
      <c r="D722" s="6" t="s">
        <v>126</v>
      </c>
      <c r="E722" s="4" t="str">
        <f ca="1">IF(J722&lt;&gt;"",IF(COUNTIF(OFFSET(INDIRECT(ADDRESS(MIN(J:J),6),1),0,0,ROW(F722)-MIN(J:J)+1),F722)&gt;1,"",MAX(E$1:E721)+1),"")</f>
        <v/>
      </c>
      <c r="F722" s="6" t="s">
        <v>998</v>
      </c>
      <c r="G722" s="4" t="str">
        <f ca="1">IF(K722&lt;&gt;"",IF(COUNTIF(OFFSET(INDIRECT(ADDRESS(MIN(K:K),8),1),0,0,ROW(H722)-MIN(K:K)+1),H722)&gt;1,"",MAX(G$1:G721)+1),"")</f>
        <v/>
      </c>
      <c r="H722" s="6" t="s">
        <v>136</v>
      </c>
      <c r="I722" s="7" t="s">
        <v>1618</v>
      </c>
      <c r="J722" s="1" t="str">
        <f>IF(D722=listes!$B$5,ROW(D722),"")</f>
        <v/>
      </c>
      <c r="K722" s="1" t="str">
        <f>IF(AND(D722=listes!$B$5,F722=listes!$C$5),ROW(H722),"")</f>
        <v/>
      </c>
    </row>
    <row r="723" spans="1:11" ht="21.4" customHeight="1" x14ac:dyDescent="0.55000000000000004">
      <c r="A723" s="22">
        <v>1066</v>
      </c>
      <c r="B723" s="11" t="s">
        <v>1613</v>
      </c>
      <c r="C723" s="4" t="str">
        <f>IF(COUNTIF(D$1:D722,D723)&gt;0,"",MAX(C$1:C722)+1)</f>
        <v/>
      </c>
      <c r="D723" s="6" t="s">
        <v>126</v>
      </c>
      <c r="E723" s="4" t="str">
        <f ca="1">IF(J723&lt;&gt;"",IF(COUNTIF(OFFSET(INDIRECT(ADDRESS(MIN(J:J),6),1),0,0,ROW(F723)-MIN(J:J)+1),F723)&gt;1,"",MAX(E$1:E722)+1),"")</f>
        <v/>
      </c>
      <c r="F723" s="6" t="s">
        <v>998</v>
      </c>
      <c r="G723" s="4" t="str">
        <f ca="1">IF(K723&lt;&gt;"",IF(COUNTIF(OFFSET(INDIRECT(ADDRESS(MIN(K:K),8),1),0,0,ROW(H723)-MIN(K:K)+1),H723)&gt;1,"",MAX(G$1:G722)+1),"")</f>
        <v/>
      </c>
      <c r="H723" s="6" t="s">
        <v>164</v>
      </c>
      <c r="I723" s="7" t="s">
        <v>1614</v>
      </c>
      <c r="J723" s="1" t="str">
        <f>IF(D723=listes!$B$5,ROW(D723),"")</f>
        <v/>
      </c>
      <c r="K723" s="1" t="str">
        <f>IF(AND(D723=listes!$B$5,F723=listes!$C$5),ROW(H723),"")</f>
        <v/>
      </c>
    </row>
    <row r="724" spans="1:11" ht="21.4" customHeight="1" x14ac:dyDescent="0.55000000000000004">
      <c r="A724" s="22">
        <v>1088</v>
      </c>
      <c r="B724" s="11" t="s">
        <v>1660</v>
      </c>
      <c r="C724" s="4" t="str">
        <f>IF(COUNTIF(D$1:D723,D724)&gt;0,"",MAX(C$1:C723)+1)</f>
        <v/>
      </c>
      <c r="D724" s="6" t="s">
        <v>126</v>
      </c>
      <c r="E724" s="4" t="str">
        <f ca="1">IF(J724&lt;&gt;"",IF(COUNTIF(OFFSET(INDIRECT(ADDRESS(MIN(J:J),6),1),0,0,ROW(F724)-MIN(J:J)+1),F724)&gt;1,"",MAX(E$1:E723)+1),"")</f>
        <v/>
      </c>
      <c r="F724" s="6" t="s">
        <v>998</v>
      </c>
      <c r="G724" s="4" t="str">
        <f ca="1">IF(K724&lt;&gt;"",IF(COUNTIF(OFFSET(INDIRECT(ADDRESS(MIN(K:K),8),1),0,0,ROW(H724)-MIN(K:K)+1),H724)&gt;1,"",MAX(G$1:G723)+1),"")</f>
        <v/>
      </c>
      <c r="H724" s="6" t="s">
        <v>1053</v>
      </c>
      <c r="I724" s="7" t="s">
        <v>1661</v>
      </c>
      <c r="J724" s="1" t="str">
        <f>IF(D724=listes!$B$5,ROW(D724),"")</f>
        <v/>
      </c>
      <c r="K724" s="1" t="str">
        <f>IF(AND(D724=listes!$B$5,F724=listes!$C$5),ROW(H724),"")</f>
        <v/>
      </c>
    </row>
    <row r="725" spans="1:11" ht="21.4" customHeight="1" x14ac:dyDescent="0.55000000000000004">
      <c r="A725" s="22">
        <v>436</v>
      </c>
      <c r="B725" s="11" t="s">
        <v>129</v>
      </c>
      <c r="C725" s="4" t="str">
        <f>IF(COUNTIF(D$1:D724,D725)&gt;0,"",MAX(C$1:C724)+1)</f>
        <v/>
      </c>
      <c r="D725" s="6" t="s">
        <v>126</v>
      </c>
      <c r="E725" s="4" t="str">
        <f ca="1">IF(J725&lt;&gt;"",IF(COUNTIF(OFFSET(INDIRECT(ADDRESS(MIN(J:J),6),1),0,0,ROW(F725)-MIN(J:J)+1),F725)&gt;1,"",MAX(E$1:E724)+1),"")</f>
        <v/>
      </c>
      <c r="F725" s="6" t="s">
        <v>7</v>
      </c>
      <c r="G725" s="4" t="str">
        <f ca="1">IF(K725&lt;&gt;"",IF(COUNTIF(OFFSET(INDIRECT(ADDRESS(MIN(K:K),8),1),0,0,ROW(H725)-MIN(K:K)+1),H725)&gt;1,"",MAX(G$1:G724)+1),"")</f>
        <v/>
      </c>
      <c r="H725" s="6" t="s">
        <v>130</v>
      </c>
      <c r="I725" s="7" t="s">
        <v>131</v>
      </c>
      <c r="J725" s="1" t="str">
        <f>IF(D725=listes!$B$5,ROW(D725),"")</f>
        <v/>
      </c>
      <c r="K725" s="1" t="str">
        <f>IF(AND(D725=listes!$B$5,F725=listes!$C$5),ROW(H725),"")</f>
        <v/>
      </c>
    </row>
    <row r="726" spans="1:11" ht="21.4" customHeight="1" x14ac:dyDescent="0.55000000000000004">
      <c r="A726" s="22">
        <v>435</v>
      </c>
      <c r="B726" s="11" t="s">
        <v>125</v>
      </c>
      <c r="C726" s="4" t="str">
        <f>IF(COUNTIF(D$1:D725,D726)&gt;0,"",MAX(C$1:C725)+1)</f>
        <v/>
      </c>
      <c r="D726" s="6" t="s">
        <v>126</v>
      </c>
      <c r="E726" s="4" t="str">
        <f ca="1">IF(J726&lt;&gt;"",IF(COUNTIF(OFFSET(INDIRECT(ADDRESS(MIN(J:J),6),1),0,0,ROW(F726)-MIN(J:J)+1),F726)&gt;1,"",MAX(E$1:E725)+1),"")</f>
        <v/>
      </c>
      <c r="F726" s="6" t="s">
        <v>86</v>
      </c>
      <c r="G726" s="4" t="str">
        <f ca="1">IF(K726&lt;&gt;"",IF(COUNTIF(OFFSET(INDIRECT(ADDRESS(MIN(K:K),8),1),0,0,ROW(H726)-MIN(K:K)+1),H726)&gt;1,"",MAX(G$1:G725)+1),"")</f>
        <v/>
      </c>
      <c r="H726" s="6" t="s">
        <v>127</v>
      </c>
      <c r="I726" s="7" t="s">
        <v>128</v>
      </c>
      <c r="J726" s="1" t="str">
        <f>IF(D726=listes!$B$5,ROW(D726),"")</f>
        <v/>
      </c>
      <c r="K726" s="1" t="str">
        <f>IF(AND(D726=listes!$B$5,F726=listes!$C$5),ROW(H726),"")</f>
        <v/>
      </c>
    </row>
    <row r="727" spans="1:11" ht="21.4" customHeight="1" x14ac:dyDescent="0.55000000000000004">
      <c r="A727" s="22">
        <v>440</v>
      </c>
      <c r="B727" s="11" t="s">
        <v>141</v>
      </c>
      <c r="C727" s="4" t="str">
        <f>IF(COUNTIF(D$1:D726,D727)&gt;0,"",MAX(C$1:C726)+1)</f>
        <v/>
      </c>
      <c r="D727" s="6" t="s">
        <v>126</v>
      </c>
      <c r="E727" s="4" t="str">
        <f ca="1">IF(J727&lt;&gt;"",IF(COUNTIF(OFFSET(INDIRECT(ADDRESS(MIN(J:J),6),1),0,0,ROW(F727)-MIN(J:J)+1),F727)&gt;1,"",MAX(E$1:E726)+1),"")</f>
        <v/>
      </c>
      <c r="F727" s="6" t="s">
        <v>86</v>
      </c>
      <c r="G727" s="4" t="str">
        <f ca="1">IF(K727&lt;&gt;"",IF(COUNTIF(OFFSET(INDIRECT(ADDRESS(MIN(K:K),8),1),0,0,ROW(H727)-MIN(K:K)+1),H727)&gt;1,"",MAX(G$1:G726)+1),"")</f>
        <v/>
      </c>
      <c r="H727" s="6" t="s">
        <v>127</v>
      </c>
      <c r="I727" s="7" t="s">
        <v>142</v>
      </c>
      <c r="J727" s="1" t="str">
        <f>IF(D727=listes!$B$5,ROW(D727),"")</f>
        <v/>
      </c>
      <c r="K727" s="1" t="str">
        <f>IF(AND(D727=listes!$B$5,F727=listes!$C$5),ROW(H727),"")</f>
        <v/>
      </c>
    </row>
    <row r="728" spans="1:11" ht="21.4" customHeight="1" x14ac:dyDescent="0.55000000000000004">
      <c r="A728" s="22">
        <v>443</v>
      </c>
      <c r="B728" s="11" t="s">
        <v>146</v>
      </c>
      <c r="C728" s="4" t="str">
        <f>IF(COUNTIF(D$1:D727,D728)&gt;0,"",MAX(C$1:C727)+1)</f>
        <v/>
      </c>
      <c r="D728" s="6" t="s">
        <v>126</v>
      </c>
      <c r="E728" s="4" t="str">
        <f ca="1">IF(J728&lt;&gt;"",IF(COUNTIF(OFFSET(INDIRECT(ADDRESS(MIN(J:J),6),1),0,0,ROW(F728)-MIN(J:J)+1),F728)&gt;1,"",MAX(E$1:E727)+1),"")</f>
        <v/>
      </c>
      <c r="F728" s="6" t="s">
        <v>86</v>
      </c>
      <c r="G728" s="4" t="str">
        <f ca="1">IF(K728&lt;&gt;"",IF(COUNTIF(OFFSET(INDIRECT(ADDRESS(MIN(K:K),8),1),0,0,ROW(H728)-MIN(K:K)+1),H728)&gt;1,"",MAX(G$1:G727)+1),"")</f>
        <v/>
      </c>
      <c r="H728" s="6" t="s">
        <v>139</v>
      </c>
      <c r="I728" s="7" t="s">
        <v>147</v>
      </c>
      <c r="J728" s="1" t="str">
        <f>IF(D728=listes!$B$5,ROW(D728),"")</f>
        <v/>
      </c>
      <c r="K728" s="1" t="str">
        <f>IF(AND(D728=listes!$B$5,F728=listes!$C$5),ROW(H728),"")</f>
        <v/>
      </c>
    </row>
    <row r="729" spans="1:11" ht="21.4" customHeight="1" x14ac:dyDescent="0.55000000000000004">
      <c r="A729" s="22">
        <v>441</v>
      </c>
      <c r="B729" s="11" t="s">
        <v>143</v>
      </c>
      <c r="C729" s="4" t="str">
        <f>IF(COUNTIF(D$1:D728,D729)&gt;0,"",MAX(C$1:C728)+1)</f>
        <v/>
      </c>
      <c r="D729" s="6" t="s">
        <v>126</v>
      </c>
      <c r="E729" s="4" t="str">
        <f ca="1">IF(J729&lt;&gt;"",IF(COUNTIF(OFFSET(INDIRECT(ADDRESS(MIN(J:J),6),1),0,0,ROW(F729)-MIN(J:J)+1),F729)&gt;1,"",MAX(E$1:E728)+1),"")</f>
        <v/>
      </c>
      <c r="F729" s="6" t="s">
        <v>86</v>
      </c>
      <c r="G729" s="4" t="str">
        <f ca="1">IF(K729&lt;&gt;"",IF(COUNTIF(OFFSET(INDIRECT(ADDRESS(MIN(K:K),8),1),0,0,ROW(H729)-MIN(K:K)+1),H729)&gt;1,"",MAX(G$1:G728)+1),"")</f>
        <v/>
      </c>
      <c r="H729" s="6" t="s">
        <v>130</v>
      </c>
      <c r="I729" s="7" t="s">
        <v>144</v>
      </c>
      <c r="J729" s="1" t="str">
        <f>IF(D729=listes!$B$5,ROW(D729),"")</f>
        <v/>
      </c>
      <c r="K729" s="1" t="str">
        <f>IF(AND(D729=listes!$B$5,F729=listes!$C$5),ROW(H729),"")</f>
        <v/>
      </c>
    </row>
    <row r="730" spans="1:11" ht="21.4" customHeight="1" x14ac:dyDescent="0.55000000000000004">
      <c r="A730" s="22">
        <v>442</v>
      </c>
      <c r="B730" s="11" t="s">
        <v>145</v>
      </c>
      <c r="C730" s="4" t="str">
        <f>IF(COUNTIF(D$1:D729,D730)&gt;0,"",MAX(C$1:C729)+1)</f>
        <v/>
      </c>
      <c r="D730" s="6" t="s">
        <v>126</v>
      </c>
      <c r="E730" s="4" t="str">
        <f ca="1">IF(J730&lt;&gt;"",IF(COUNTIF(OFFSET(INDIRECT(ADDRESS(MIN(J:J),6),1),0,0,ROW(F730)-MIN(J:J)+1),F730)&gt;1,"",MAX(E$1:E729)+1),"")</f>
        <v/>
      </c>
      <c r="F730" s="6" t="s">
        <v>86</v>
      </c>
      <c r="G730" s="4" t="str">
        <f ca="1">IF(K730&lt;&gt;"",IF(COUNTIF(OFFSET(INDIRECT(ADDRESS(MIN(K:K),8),1),0,0,ROW(H730)-MIN(K:K)+1),H730)&gt;1,"",MAX(G$1:G729)+1),"")</f>
        <v/>
      </c>
      <c r="H730" s="6" t="s">
        <v>130</v>
      </c>
      <c r="I730" s="7" t="s">
        <v>55</v>
      </c>
      <c r="J730" s="1" t="str">
        <f>IF(D730=listes!$B$5,ROW(D730),"")</f>
        <v/>
      </c>
      <c r="K730" s="1" t="str">
        <f>IF(AND(D730=listes!$B$5,F730=listes!$C$5),ROW(H730),"")</f>
        <v/>
      </c>
    </row>
    <row r="731" spans="1:11" ht="21.4" customHeight="1" x14ac:dyDescent="0.55000000000000004">
      <c r="A731" s="22">
        <v>446</v>
      </c>
      <c r="B731" s="11" t="s">
        <v>152</v>
      </c>
      <c r="C731" s="4" t="str">
        <f>IF(COUNTIF(D$1:D730,D731)&gt;0,"",MAX(C$1:C730)+1)</f>
        <v/>
      </c>
      <c r="D731" s="6" t="s">
        <v>126</v>
      </c>
      <c r="E731" s="4" t="str">
        <f ca="1">IF(J731&lt;&gt;"",IF(COUNTIF(OFFSET(INDIRECT(ADDRESS(MIN(J:J),6),1),0,0,ROW(F731)-MIN(J:J)+1),F731)&gt;1,"",MAX(E$1:E730)+1),"")</f>
        <v/>
      </c>
      <c r="F731" s="6" t="s">
        <v>86</v>
      </c>
      <c r="G731" s="4" t="str">
        <f ca="1">IF(K731&lt;&gt;"",IF(COUNTIF(OFFSET(INDIRECT(ADDRESS(MIN(K:K),8),1),0,0,ROW(H731)-MIN(K:K)+1),H731)&gt;1,"",MAX(G$1:G730)+1),"")</f>
        <v/>
      </c>
      <c r="H731" s="6" t="s">
        <v>130</v>
      </c>
      <c r="I731" s="7" t="s">
        <v>153</v>
      </c>
      <c r="J731" s="1" t="str">
        <f>IF(D731=listes!$B$5,ROW(D731),"")</f>
        <v/>
      </c>
      <c r="K731" s="1" t="str">
        <f>IF(AND(D731=listes!$B$5,F731=listes!$C$5),ROW(H731),"")</f>
        <v/>
      </c>
    </row>
    <row r="732" spans="1:11" ht="21.4" customHeight="1" x14ac:dyDescent="0.55000000000000004">
      <c r="A732" s="22">
        <v>447</v>
      </c>
      <c r="B732" s="11" t="s">
        <v>154</v>
      </c>
      <c r="C732" s="4" t="str">
        <f>IF(COUNTIF(D$1:D731,D732)&gt;0,"",MAX(C$1:C731)+1)</f>
        <v/>
      </c>
      <c r="D732" s="6" t="s">
        <v>126</v>
      </c>
      <c r="E732" s="4" t="str">
        <f ca="1">IF(J732&lt;&gt;"",IF(COUNTIF(OFFSET(INDIRECT(ADDRESS(MIN(J:J),6),1),0,0,ROW(F732)-MIN(J:J)+1),F732)&gt;1,"",MAX(E$1:E731)+1),"")</f>
        <v/>
      </c>
      <c r="F732" s="6" t="s">
        <v>86</v>
      </c>
      <c r="G732" s="4" t="str">
        <f ca="1">IF(K732&lt;&gt;"",IF(COUNTIF(OFFSET(INDIRECT(ADDRESS(MIN(K:K),8),1),0,0,ROW(H732)-MIN(K:K)+1),H732)&gt;1,"",MAX(G$1:G731)+1),"")</f>
        <v/>
      </c>
      <c r="H732" s="6" t="s">
        <v>155</v>
      </c>
      <c r="I732" s="7" t="s">
        <v>156</v>
      </c>
      <c r="J732" s="1" t="str">
        <f>IF(D732=listes!$B$5,ROW(D732),"")</f>
        <v/>
      </c>
      <c r="K732" s="1" t="str">
        <f>IF(AND(D732=listes!$B$5,F732=listes!$C$5),ROW(H732),"")</f>
        <v/>
      </c>
    </row>
    <row r="733" spans="1:11" ht="21.4" customHeight="1" x14ac:dyDescent="0.55000000000000004">
      <c r="A733" s="22">
        <v>444</v>
      </c>
      <c r="B733" s="11" t="s">
        <v>148</v>
      </c>
      <c r="C733" s="4" t="str">
        <f>IF(COUNTIF(D$1:D732,D733)&gt;0,"",MAX(C$1:C732)+1)</f>
        <v/>
      </c>
      <c r="D733" s="6" t="s">
        <v>126</v>
      </c>
      <c r="E733" s="4" t="str">
        <f ca="1">IF(J733&lt;&gt;"",IF(COUNTIF(OFFSET(INDIRECT(ADDRESS(MIN(J:J),6),1),0,0,ROW(F733)-MIN(J:J)+1),F733)&gt;1,"",MAX(E$1:E732)+1),"")</f>
        <v/>
      </c>
      <c r="F733" s="6" t="s">
        <v>86</v>
      </c>
      <c r="G733" s="4" t="str">
        <f ca="1">IF(K733&lt;&gt;"",IF(COUNTIF(OFFSET(INDIRECT(ADDRESS(MIN(K:K),8),1),0,0,ROW(H733)-MIN(K:K)+1),H733)&gt;1,"",MAX(G$1:G732)+1),"")</f>
        <v/>
      </c>
      <c r="H733" s="6" t="s">
        <v>136</v>
      </c>
      <c r="I733" s="7" t="s">
        <v>149</v>
      </c>
      <c r="J733" s="1" t="str">
        <f>IF(D733=listes!$B$5,ROW(D733),"")</f>
        <v/>
      </c>
      <c r="K733" s="1" t="str">
        <f>IF(AND(D733=listes!$B$5,F733=listes!$C$5),ROW(H733),"")</f>
        <v/>
      </c>
    </row>
    <row r="734" spans="1:11" ht="21.4" customHeight="1" x14ac:dyDescent="0.55000000000000004">
      <c r="A734" s="22">
        <v>445</v>
      </c>
      <c r="B734" s="11" t="s">
        <v>143</v>
      </c>
      <c r="C734" s="4" t="str">
        <f>IF(COUNTIF(D$1:D733,D734)&gt;0,"",MAX(C$1:C733)+1)</f>
        <v/>
      </c>
      <c r="D734" s="6" t="s">
        <v>126</v>
      </c>
      <c r="E734" s="4" t="str">
        <f ca="1">IF(J734&lt;&gt;"",IF(COUNTIF(OFFSET(INDIRECT(ADDRESS(MIN(J:J),6),1),0,0,ROW(F734)-MIN(J:J)+1),F734)&gt;1,"",MAX(E$1:E733)+1),"")</f>
        <v/>
      </c>
      <c r="F734" s="6" t="s">
        <v>86</v>
      </c>
      <c r="G734" s="4" t="str">
        <f ca="1">IF(K734&lt;&gt;"",IF(COUNTIF(OFFSET(INDIRECT(ADDRESS(MIN(K:K),8),1),0,0,ROW(H734)-MIN(K:K)+1),H734)&gt;1,"",MAX(G$1:G733)+1),"")</f>
        <v/>
      </c>
      <c r="H734" s="6" t="s">
        <v>150</v>
      </c>
      <c r="I734" s="7" t="s">
        <v>151</v>
      </c>
      <c r="J734" s="1" t="str">
        <f>IF(D734=listes!$B$5,ROW(D734),"")</f>
        <v/>
      </c>
      <c r="K734" s="1" t="str">
        <f>IF(AND(D734=listes!$B$5,F734=listes!$C$5),ROW(H734),"")</f>
        <v/>
      </c>
    </row>
    <row r="735" spans="1:11" ht="21.4" customHeight="1" x14ac:dyDescent="0.55000000000000004">
      <c r="A735" s="22">
        <v>879</v>
      </c>
      <c r="B735" s="11" t="s">
        <v>968</v>
      </c>
      <c r="C735" s="4">
        <f>IF(COUNTIF(D$1:D734,D735)&gt;0,"",MAX(C$1:C734)+1)</f>
        <v>14</v>
      </c>
      <c r="D735" s="6" t="s">
        <v>969</v>
      </c>
      <c r="E735" s="4" t="str">
        <f ca="1">IF(J735&lt;&gt;"",IF(COUNTIF(OFFSET(INDIRECT(ADDRESS(MIN(J:J),6),1),0,0,ROW(F735)-MIN(J:J)+1),F735)&gt;1,"",MAX(E$1:E734)+1),"")</f>
        <v/>
      </c>
      <c r="F735" s="6" t="s">
        <v>42</v>
      </c>
      <c r="G735" s="4" t="str">
        <f ca="1">IF(K735&lt;&gt;"",IF(COUNTIF(OFFSET(INDIRECT(ADDRESS(MIN(K:K),8),1),0,0,ROW(H735)-MIN(K:K)+1),H735)&gt;1,"",MAX(G$1:G734)+1),"")</f>
        <v/>
      </c>
      <c r="H735" s="6" t="s">
        <v>970</v>
      </c>
      <c r="I735" s="7" t="s">
        <v>971</v>
      </c>
      <c r="J735" s="1" t="str">
        <f>IF(D735=listes!$B$5,ROW(D735),"")</f>
        <v/>
      </c>
      <c r="K735" s="1" t="str">
        <f>IF(AND(D735=listes!$B$5,F735=listes!$C$5),ROW(H735),"")</f>
        <v/>
      </c>
    </row>
    <row r="736" spans="1:11" ht="21.4" customHeight="1" x14ac:dyDescent="0.55000000000000004">
      <c r="A736" s="22">
        <v>470748</v>
      </c>
      <c r="B736" s="11" t="s">
        <v>1254</v>
      </c>
      <c r="C736" s="4" t="str">
        <f>IF(COUNTIF(D$1:D735,D736)&gt;0,"",MAX(C$1:C735)+1)</f>
        <v/>
      </c>
      <c r="D736" s="6" t="s">
        <v>969</v>
      </c>
      <c r="E736" s="4" t="str">
        <f ca="1">IF(J736&lt;&gt;"",IF(COUNTIF(OFFSET(INDIRECT(ADDRESS(MIN(J:J),6),1),0,0,ROW(F736)-MIN(J:J)+1),F736)&gt;1,"",MAX(E$1:E735)+1),"")</f>
        <v/>
      </c>
      <c r="F736" s="6" t="s">
        <v>1255</v>
      </c>
      <c r="G736" s="4" t="str">
        <f ca="1">IF(K736&lt;&gt;"",IF(COUNTIF(OFFSET(INDIRECT(ADDRESS(MIN(K:K),8),1),0,0,ROW(H736)-MIN(K:K)+1),H736)&gt;1,"",MAX(G$1:G735)+1),"")</f>
        <v/>
      </c>
      <c r="H736" s="6" t="s">
        <v>1256</v>
      </c>
      <c r="I736" s="7" t="s">
        <v>1257</v>
      </c>
      <c r="J736" s="1" t="str">
        <f>IF(D736=listes!$B$5,ROW(D736),"")</f>
        <v/>
      </c>
      <c r="K736" s="1" t="str">
        <f>IF(AND(D736=listes!$B$5,F736=listes!$C$5),ROW(H736),"")</f>
        <v/>
      </c>
    </row>
    <row r="737" spans="1:11" ht="21.4" customHeight="1" x14ac:dyDescent="0.55000000000000004">
      <c r="A737" s="22">
        <v>1115</v>
      </c>
      <c r="B737" s="11" t="s">
        <v>1720</v>
      </c>
      <c r="C737" s="4">
        <f>IF(COUNTIF(D$1:D736,D737)&gt;0,"",MAX(C$1:C736)+1)</f>
        <v>15</v>
      </c>
      <c r="D737" s="6" t="s">
        <v>1712</v>
      </c>
      <c r="E737" s="4" t="str">
        <f ca="1">IF(J737&lt;&gt;"",IF(COUNTIF(OFFSET(INDIRECT(ADDRESS(MIN(J:J),6),1),0,0,ROW(F737)-MIN(J:J)+1),F737)&gt;1,"",MAX(E$1:E736)+1),"")</f>
        <v/>
      </c>
      <c r="F737" s="6" t="s">
        <v>93</v>
      </c>
      <c r="G737" s="4" t="str">
        <f ca="1">IF(K737&lt;&gt;"",IF(COUNTIF(OFFSET(INDIRECT(ADDRESS(MIN(K:K),8),1),0,0,ROW(H737)-MIN(K:K)+1),H737)&gt;1,"",MAX(G$1:G736)+1),"")</f>
        <v/>
      </c>
      <c r="H737" s="6" t="s">
        <v>1721</v>
      </c>
      <c r="I737" s="7" t="s">
        <v>1722</v>
      </c>
      <c r="J737" s="1" t="str">
        <f>IF(D737=listes!$B$5,ROW(D737),"")</f>
        <v/>
      </c>
      <c r="K737" s="1" t="str">
        <f>IF(AND(D737=listes!$B$5,F737=listes!$C$5),ROW(H737),"")</f>
        <v/>
      </c>
    </row>
    <row r="738" spans="1:11" ht="21.4" customHeight="1" x14ac:dyDescent="0.55000000000000004">
      <c r="A738" s="22">
        <v>1117</v>
      </c>
      <c r="B738" s="11" t="s">
        <v>1725</v>
      </c>
      <c r="C738" s="4" t="str">
        <f>IF(COUNTIF(D$1:D737,D738)&gt;0,"",MAX(C$1:C737)+1)</f>
        <v/>
      </c>
      <c r="D738" s="6" t="s">
        <v>1712</v>
      </c>
      <c r="E738" s="4" t="str">
        <f ca="1">IF(J738&lt;&gt;"",IF(COUNTIF(OFFSET(INDIRECT(ADDRESS(MIN(J:J),6),1),0,0,ROW(F738)-MIN(J:J)+1),F738)&gt;1,"",MAX(E$1:E737)+1),"")</f>
        <v/>
      </c>
      <c r="F738" s="6" t="s">
        <v>93</v>
      </c>
      <c r="G738" s="4" t="str">
        <f ca="1">IF(K738&lt;&gt;"",IF(COUNTIF(OFFSET(INDIRECT(ADDRESS(MIN(K:K),8),1),0,0,ROW(H738)-MIN(K:K)+1),H738)&gt;1,"",MAX(G$1:G737)+1),"")</f>
        <v/>
      </c>
      <c r="H738" s="6" t="s">
        <v>1726</v>
      </c>
      <c r="I738" s="7" t="s">
        <v>1727</v>
      </c>
      <c r="J738" s="1" t="str">
        <f>IF(D738=listes!$B$5,ROW(D738),"")</f>
        <v/>
      </c>
      <c r="K738" s="1" t="str">
        <f>IF(AND(D738=listes!$B$5,F738=listes!$C$5),ROW(H738),"")</f>
        <v/>
      </c>
    </row>
    <row r="739" spans="1:11" ht="21.4" customHeight="1" x14ac:dyDescent="0.55000000000000004">
      <c r="A739" s="22">
        <v>1113</v>
      </c>
      <c r="B739" s="11" t="s">
        <v>1714</v>
      </c>
      <c r="C739" s="4" t="str">
        <f>IF(COUNTIF(D$1:D738,D739)&gt;0,"",MAX(C$1:C738)+1)</f>
        <v/>
      </c>
      <c r="D739" s="6" t="s">
        <v>1712</v>
      </c>
      <c r="E739" s="4" t="str">
        <f ca="1">IF(J739&lt;&gt;"",IF(COUNTIF(OFFSET(INDIRECT(ADDRESS(MIN(J:J),6),1),0,0,ROW(F739)-MIN(J:J)+1),F739)&gt;1,"",MAX(E$1:E738)+1),"")</f>
        <v/>
      </c>
      <c r="F739" s="6" t="s">
        <v>93</v>
      </c>
      <c r="G739" s="4" t="str">
        <f ca="1">IF(K739&lt;&gt;"",IF(COUNTIF(OFFSET(INDIRECT(ADDRESS(MIN(K:K),8),1),0,0,ROW(H739)-MIN(K:K)+1),H739)&gt;1,"",MAX(G$1:G738)+1),"")</f>
        <v/>
      </c>
      <c r="H739" s="6" t="s">
        <v>1715</v>
      </c>
      <c r="I739" s="7" t="s">
        <v>1716</v>
      </c>
      <c r="J739" s="1" t="str">
        <f>IF(D739=listes!$B$5,ROW(D739),"")</f>
        <v/>
      </c>
      <c r="K739" s="1" t="str">
        <f>IF(AND(D739=listes!$B$5,F739=listes!$C$5),ROW(H739),"")</f>
        <v/>
      </c>
    </row>
    <row r="740" spans="1:11" ht="21.4" customHeight="1" x14ac:dyDescent="0.55000000000000004">
      <c r="A740" s="22">
        <v>1116</v>
      </c>
      <c r="B740" s="11" t="s">
        <v>1723</v>
      </c>
      <c r="C740" s="4" t="str">
        <f>IF(COUNTIF(D$1:D739,D740)&gt;0,"",MAX(C$1:C739)+1)</f>
        <v/>
      </c>
      <c r="D740" s="6" t="s">
        <v>1712</v>
      </c>
      <c r="E740" s="4" t="str">
        <f ca="1">IF(J740&lt;&gt;"",IF(COUNTIF(OFFSET(INDIRECT(ADDRESS(MIN(J:J),6),1),0,0,ROW(F740)-MIN(J:J)+1),F740)&gt;1,"",MAX(E$1:E739)+1),"")</f>
        <v/>
      </c>
      <c r="F740" s="6" t="s">
        <v>93</v>
      </c>
      <c r="G740" s="4" t="str">
        <f ca="1">IF(K740&lt;&gt;"",IF(COUNTIF(OFFSET(INDIRECT(ADDRESS(MIN(K:K),8),1),0,0,ROW(H740)-MIN(K:K)+1),H740)&gt;1,"",MAX(G$1:G739)+1),"")</f>
        <v/>
      </c>
      <c r="H740" s="6" t="s">
        <v>1724</v>
      </c>
      <c r="I740" s="7" t="s">
        <v>55</v>
      </c>
      <c r="J740" s="1" t="str">
        <f>IF(D740=listes!$B$5,ROW(D740),"")</f>
        <v/>
      </c>
      <c r="K740" s="1" t="str">
        <f>IF(AND(D740=listes!$B$5,F740=listes!$C$5),ROW(H740),"")</f>
        <v/>
      </c>
    </row>
    <row r="741" spans="1:11" ht="21.4" customHeight="1" x14ac:dyDescent="0.55000000000000004">
      <c r="A741" s="22">
        <v>1114</v>
      </c>
      <c r="B741" s="11" t="s">
        <v>1717</v>
      </c>
      <c r="C741" s="4" t="str">
        <f>IF(COUNTIF(D$1:D740,D741)&gt;0,"",MAX(C$1:C740)+1)</f>
        <v/>
      </c>
      <c r="D741" s="6" t="s">
        <v>1712</v>
      </c>
      <c r="E741" s="4" t="str">
        <f ca="1">IF(J741&lt;&gt;"",IF(COUNTIF(OFFSET(INDIRECT(ADDRESS(MIN(J:J),6),1),0,0,ROW(F741)-MIN(J:J)+1),F741)&gt;1,"",MAX(E$1:E740)+1),"")</f>
        <v/>
      </c>
      <c r="F741" s="6" t="s">
        <v>93</v>
      </c>
      <c r="G741" s="4" t="str">
        <f ca="1">IF(K741&lt;&gt;"",IF(COUNTIF(OFFSET(INDIRECT(ADDRESS(MIN(K:K),8),1),0,0,ROW(H741)-MIN(K:K)+1),H741)&gt;1,"",MAX(G$1:G740)+1),"")</f>
        <v/>
      </c>
      <c r="H741" s="6" t="s">
        <v>1718</v>
      </c>
      <c r="I741" s="7" t="s">
        <v>1719</v>
      </c>
      <c r="J741" s="1" t="str">
        <f>IF(D741=listes!$B$5,ROW(D741),"")</f>
        <v/>
      </c>
      <c r="K741" s="1" t="str">
        <f>IF(AND(D741=listes!$B$5,F741=listes!$C$5),ROW(H741),"")</f>
        <v/>
      </c>
    </row>
    <row r="742" spans="1:11" ht="21.4" customHeight="1" x14ac:dyDescent="0.55000000000000004">
      <c r="A742" s="22">
        <v>1112</v>
      </c>
      <c r="B742" s="11" t="s">
        <v>1711</v>
      </c>
      <c r="C742" s="4" t="str">
        <f>IF(COUNTIF(D$1:D741,D742)&gt;0,"",MAX(C$1:C741)+1)</f>
        <v/>
      </c>
      <c r="D742" s="6" t="s">
        <v>1712</v>
      </c>
      <c r="E742" s="4" t="str">
        <f ca="1">IF(J742&lt;&gt;"",IF(COUNTIF(OFFSET(INDIRECT(ADDRESS(MIN(J:J),6),1),0,0,ROW(F742)-MIN(J:J)+1),F742)&gt;1,"",MAX(E$1:E741)+1),"")</f>
        <v/>
      </c>
      <c r="F742" s="6" t="s">
        <v>93</v>
      </c>
      <c r="G742" s="4" t="str">
        <f ca="1">IF(K742&lt;&gt;"",IF(COUNTIF(OFFSET(INDIRECT(ADDRESS(MIN(K:K),8),1),0,0,ROW(H742)-MIN(K:K)+1),H742)&gt;1,"",MAX(G$1:G741)+1),"")</f>
        <v/>
      </c>
      <c r="H742" s="6" t="s">
        <v>1713</v>
      </c>
      <c r="I742" s="7" t="s">
        <v>55</v>
      </c>
      <c r="J742" s="1" t="str">
        <f>IF(D742=listes!$B$5,ROW(D742),"")</f>
        <v/>
      </c>
      <c r="K742" s="1" t="str">
        <f>IF(AND(D742=listes!$B$5,F742=listes!$C$5),ROW(H742),"")</f>
        <v/>
      </c>
    </row>
    <row r="743" spans="1:11" ht="21.4" customHeight="1" x14ac:dyDescent="0.55000000000000004">
      <c r="A743" s="22">
        <v>6698</v>
      </c>
      <c r="B743" s="11" t="s">
        <v>1148</v>
      </c>
      <c r="C743" s="4">
        <f>IF(COUNTIF(D$1:D742,D743)&gt;0,"",MAX(C$1:C742)+1)</f>
        <v>16</v>
      </c>
      <c r="D743" s="6" t="s">
        <v>1151</v>
      </c>
      <c r="E743" s="4" t="str">
        <f ca="1">IF(J743&lt;&gt;"",IF(COUNTIF(OFFSET(INDIRECT(ADDRESS(MIN(J:J),6),1),0,0,ROW(F743)-MIN(J:J)+1),F743)&gt;1,"",MAX(E$1:E742)+1),"")</f>
        <v/>
      </c>
      <c r="F743" s="6" t="s">
        <v>1149</v>
      </c>
      <c r="G743" s="4" t="str">
        <f ca="1">IF(K743&lt;&gt;"",IF(COUNTIF(OFFSET(INDIRECT(ADDRESS(MIN(K:K),8),1),0,0,ROW(H743)-MIN(K:K)+1),H743)&gt;1,"",MAX(G$1:G742)+1),"")</f>
        <v/>
      </c>
      <c r="H743" s="6" t="s">
        <v>1152</v>
      </c>
      <c r="I743" s="7" t="s">
        <v>1153</v>
      </c>
      <c r="J743" s="1" t="str">
        <f>IF(D743=listes!$B$5,ROW(D743),"")</f>
        <v/>
      </c>
      <c r="K743" s="1" t="str">
        <f>IF(AND(D743=listes!$B$5,F743=listes!$C$5),ROW(H743),"")</f>
        <v/>
      </c>
    </row>
    <row r="744" spans="1:11" ht="21.4" customHeight="1" x14ac:dyDescent="0.55000000000000004">
      <c r="A744" s="22">
        <v>6686</v>
      </c>
      <c r="B744" s="11" t="s">
        <v>1133</v>
      </c>
      <c r="C744" s="4">
        <f>IF(COUNTIF(D$1:D743,D744)&gt;0,"",MAX(C$1:C743)+1)</f>
        <v>17</v>
      </c>
      <c r="D744" s="6" t="s">
        <v>1011</v>
      </c>
      <c r="E744" s="4" t="str">
        <f ca="1">IF(J744&lt;&gt;"",IF(COUNTIF(OFFSET(INDIRECT(ADDRESS(MIN(J:J),6),1),0,0,ROW(F744)-MIN(J:J)+1),F744)&gt;1,"",MAX(E$1:E743)+1),"")</f>
        <v/>
      </c>
      <c r="F744" s="6" t="s">
        <v>1134</v>
      </c>
      <c r="G744" s="4" t="str">
        <f ca="1">IF(K744&lt;&gt;"",IF(COUNTIF(OFFSET(INDIRECT(ADDRESS(MIN(K:K),8),1),0,0,ROW(H744)-MIN(K:K)+1),H744)&gt;1,"",MAX(G$1:G743)+1),"")</f>
        <v/>
      </c>
      <c r="H744" s="6" t="s">
        <v>1135</v>
      </c>
      <c r="I744" s="7" t="s">
        <v>55</v>
      </c>
      <c r="J744" s="1" t="str">
        <f>IF(D744=listes!$B$5,ROW(D744),"")</f>
        <v/>
      </c>
      <c r="K744" s="1" t="str">
        <f>IF(AND(D744=listes!$B$5,F744=listes!$C$5),ROW(H744),"")</f>
        <v/>
      </c>
    </row>
    <row r="745" spans="1:11" ht="21.4" customHeight="1" x14ac:dyDescent="0.55000000000000004">
      <c r="A745" s="22">
        <v>6433</v>
      </c>
      <c r="B745" s="11" t="s">
        <v>1105</v>
      </c>
      <c r="C745" s="4" t="str">
        <f>IF(COUNTIF(D$1:D744,D745)&gt;0,"",MAX(C$1:C744)+1)</f>
        <v/>
      </c>
      <c r="D745" s="6" t="s">
        <v>1011</v>
      </c>
      <c r="E745" s="4" t="str">
        <f ca="1">IF(J745&lt;&gt;"",IF(COUNTIF(OFFSET(INDIRECT(ADDRESS(MIN(J:J),6),1),0,0,ROW(F745)-MIN(J:J)+1),F745)&gt;1,"",MAX(E$1:E744)+1),"")</f>
        <v/>
      </c>
      <c r="F745" s="6" t="s">
        <v>1106</v>
      </c>
      <c r="G745" s="4" t="str">
        <f ca="1">IF(K745&lt;&gt;"",IF(COUNTIF(OFFSET(INDIRECT(ADDRESS(MIN(K:K),8),1),0,0,ROW(H745)-MIN(K:K)+1),H745)&gt;1,"",MAX(G$1:G744)+1),"")</f>
        <v/>
      </c>
      <c r="H745" s="6" t="s">
        <v>1107</v>
      </c>
      <c r="I745" s="7" t="s">
        <v>1108</v>
      </c>
      <c r="J745" s="1" t="str">
        <f>IF(D745=listes!$B$5,ROW(D745),"")</f>
        <v/>
      </c>
      <c r="K745" s="1" t="str">
        <f>IF(AND(D745=listes!$B$5,F745=listes!$C$5),ROW(H745),"")</f>
        <v/>
      </c>
    </row>
    <row r="746" spans="1:11" ht="21.4" customHeight="1" x14ac:dyDescent="0.55000000000000004">
      <c r="A746" s="22">
        <v>6436</v>
      </c>
      <c r="B746" s="11" t="s">
        <v>1116</v>
      </c>
      <c r="C746" s="4" t="str">
        <f>IF(COUNTIF(D$1:D745,D746)&gt;0,"",MAX(C$1:C745)+1)</f>
        <v/>
      </c>
      <c r="D746" s="6" t="s">
        <v>1011</v>
      </c>
      <c r="E746" s="4" t="str">
        <f ca="1">IF(J746&lt;&gt;"",IF(COUNTIF(OFFSET(INDIRECT(ADDRESS(MIN(J:J),6),1),0,0,ROW(F746)-MIN(J:J)+1),F746)&gt;1,"",MAX(E$1:E745)+1),"")</f>
        <v/>
      </c>
      <c r="F746" s="6" t="s">
        <v>1106</v>
      </c>
      <c r="G746" s="4" t="str">
        <f ca="1">IF(K746&lt;&gt;"",IF(COUNTIF(OFFSET(INDIRECT(ADDRESS(MIN(K:K),8),1),0,0,ROW(H746)-MIN(K:K)+1),H746)&gt;1,"",MAX(G$1:G745)+1),"")</f>
        <v/>
      </c>
      <c r="H746" s="6" t="s">
        <v>1117</v>
      </c>
      <c r="I746" s="7" t="s">
        <v>1118</v>
      </c>
      <c r="J746" s="1" t="str">
        <f>IF(D746=listes!$B$5,ROW(D746),"")</f>
        <v/>
      </c>
      <c r="K746" s="1" t="str">
        <f>IF(AND(D746=listes!$B$5,F746=listes!$C$5),ROW(H746),"")</f>
        <v/>
      </c>
    </row>
    <row r="747" spans="1:11" ht="21.4" customHeight="1" x14ac:dyDescent="0.55000000000000004">
      <c r="A747" s="22">
        <v>6437</v>
      </c>
      <c r="B747" s="11" t="s">
        <v>1119</v>
      </c>
      <c r="C747" s="4" t="str">
        <f>IF(COUNTIF(D$1:D746,D747)&gt;0,"",MAX(C$1:C746)+1)</f>
        <v/>
      </c>
      <c r="D747" s="6" t="s">
        <v>1011</v>
      </c>
      <c r="E747" s="4" t="str">
        <f ca="1">IF(J747&lt;&gt;"",IF(COUNTIF(OFFSET(INDIRECT(ADDRESS(MIN(J:J),6),1),0,0,ROW(F747)-MIN(J:J)+1),F747)&gt;1,"",MAX(E$1:E746)+1),"")</f>
        <v/>
      </c>
      <c r="F747" s="6" t="s">
        <v>1106</v>
      </c>
      <c r="G747" s="4" t="str">
        <f ca="1">IF(K747&lt;&gt;"",IF(COUNTIF(OFFSET(INDIRECT(ADDRESS(MIN(K:K),8),1),0,0,ROW(H747)-MIN(K:K)+1),H747)&gt;1,"",MAX(G$1:G746)+1),"")</f>
        <v/>
      </c>
      <c r="H747" s="6" t="s">
        <v>1120</v>
      </c>
      <c r="I747" s="7" t="s">
        <v>1121</v>
      </c>
      <c r="J747" s="1" t="str">
        <f>IF(D747=listes!$B$5,ROW(D747),"")</f>
        <v/>
      </c>
      <c r="K747" s="1" t="str">
        <f>IF(AND(D747=listes!$B$5,F747=listes!$C$5),ROW(H747),"")</f>
        <v/>
      </c>
    </row>
    <row r="748" spans="1:11" ht="21.4" customHeight="1" x14ac:dyDescent="0.55000000000000004">
      <c r="A748" s="22">
        <v>983</v>
      </c>
      <c r="B748" s="11" t="s">
        <v>1425</v>
      </c>
      <c r="C748" s="4" t="str">
        <f>IF(COUNTIF(D$1:D747,D748)&gt;0,"",MAX(C$1:C747)+1)</f>
        <v/>
      </c>
      <c r="D748" s="6" t="s">
        <v>1011</v>
      </c>
      <c r="E748" s="4" t="str">
        <f ca="1">IF(J748&lt;&gt;"",IF(COUNTIF(OFFSET(INDIRECT(ADDRESS(MIN(J:J),6),1),0,0,ROW(F748)-MIN(J:J)+1),F748)&gt;1,"",MAX(E$1:E747)+1),"")</f>
        <v/>
      </c>
      <c r="F748" s="6" t="s">
        <v>450</v>
      </c>
      <c r="G748" s="4" t="str">
        <f ca="1">IF(K748&lt;&gt;"",IF(COUNTIF(OFFSET(INDIRECT(ADDRESS(MIN(K:K),8),1),0,0,ROW(H748)-MIN(K:K)+1),H748)&gt;1,"",MAX(G$1:G747)+1),"")</f>
        <v/>
      </c>
      <c r="H748" s="6" t="s">
        <v>1413</v>
      </c>
      <c r="I748" s="7" t="s">
        <v>1426</v>
      </c>
      <c r="J748" s="1" t="str">
        <f>IF(D748=listes!$B$5,ROW(D748),"")</f>
        <v/>
      </c>
      <c r="K748" s="1" t="str">
        <f>IF(AND(D748=listes!$B$5,F748=listes!$C$5),ROW(H748),"")</f>
        <v/>
      </c>
    </row>
    <row r="749" spans="1:11" ht="21.4" customHeight="1" x14ac:dyDescent="0.55000000000000004">
      <c r="A749" s="22">
        <v>1037</v>
      </c>
      <c r="B749" s="11" t="s">
        <v>1549</v>
      </c>
      <c r="C749" s="4" t="str">
        <f>IF(COUNTIF(D$1:D748,D749)&gt;0,"",MAX(C$1:C748)+1)</f>
        <v/>
      </c>
      <c r="D749" s="6" t="s">
        <v>1011</v>
      </c>
      <c r="E749" s="4" t="str">
        <f ca="1">IF(J749&lt;&gt;"",IF(COUNTIF(OFFSET(INDIRECT(ADDRESS(MIN(J:J),6),1),0,0,ROW(F749)-MIN(J:J)+1),F749)&gt;1,"",MAX(E$1:E748)+1),"")</f>
        <v/>
      </c>
      <c r="F749" s="6" t="s">
        <v>450</v>
      </c>
      <c r="G749" s="4" t="str">
        <f ca="1">IF(K749&lt;&gt;"",IF(COUNTIF(OFFSET(INDIRECT(ADDRESS(MIN(K:K),8),1),0,0,ROW(H749)-MIN(K:K)+1),H749)&gt;1,"",MAX(G$1:G748)+1),"")</f>
        <v/>
      </c>
      <c r="H749" s="6" t="s">
        <v>1098</v>
      </c>
      <c r="I749" s="7" t="s">
        <v>1550</v>
      </c>
      <c r="J749" s="1" t="str">
        <f>IF(D749=listes!$B$5,ROW(D749),"")</f>
        <v/>
      </c>
      <c r="K749" s="1" t="str">
        <f>IF(AND(D749=listes!$B$5,F749=listes!$C$5),ROW(H749),"")</f>
        <v/>
      </c>
    </row>
    <row r="750" spans="1:11" ht="21.4" customHeight="1" x14ac:dyDescent="0.55000000000000004">
      <c r="A750" s="22">
        <v>1124</v>
      </c>
      <c r="B750" s="11" t="s">
        <v>1744</v>
      </c>
      <c r="C750" s="4" t="str">
        <f>IF(COUNTIF(D$1:D749,D750)&gt;0,"",MAX(C$1:C749)+1)</f>
        <v/>
      </c>
      <c r="D750" s="6" t="s">
        <v>1011</v>
      </c>
      <c r="E750" s="4" t="str">
        <f ca="1">IF(J750&lt;&gt;"",IF(COUNTIF(OFFSET(INDIRECT(ADDRESS(MIN(J:J),6),1),0,0,ROW(F750)-MIN(J:J)+1),F750)&gt;1,"",MAX(E$1:E749)+1),"")</f>
        <v/>
      </c>
      <c r="F750" s="6" t="s">
        <v>450</v>
      </c>
      <c r="G750" s="4" t="str">
        <f ca="1">IF(K750&lt;&gt;"",IF(COUNTIF(OFFSET(INDIRECT(ADDRESS(MIN(K:K),8),1),0,0,ROW(H750)-MIN(K:K)+1),H750)&gt;1,"",MAX(G$1:G749)+1),"")</f>
        <v/>
      </c>
      <c r="H750" s="6" t="s">
        <v>1745</v>
      </c>
      <c r="I750" s="7" t="s">
        <v>1746</v>
      </c>
      <c r="J750" s="1" t="str">
        <f>IF(D750=listes!$B$5,ROW(D750),"")</f>
        <v/>
      </c>
      <c r="K750" s="1" t="str">
        <f>IF(AND(D750=listes!$B$5,F750=listes!$C$5),ROW(H750),"")</f>
        <v/>
      </c>
    </row>
    <row r="751" spans="1:11" ht="21.4" customHeight="1" x14ac:dyDescent="0.55000000000000004">
      <c r="A751" s="22">
        <v>1159</v>
      </c>
      <c r="B751" s="11" t="s">
        <v>1810</v>
      </c>
      <c r="C751" s="4" t="str">
        <f>IF(COUNTIF(D$1:D750,D751)&gt;0,"",MAX(C$1:C750)+1)</f>
        <v/>
      </c>
      <c r="D751" s="6" t="s">
        <v>1011</v>
      </c>
      <c r="E751" s="4" t="str">
        <f ca="1">IF(J751&lt;&gt;"",IF(COUNTIF(OFFSET(INDIRECT(ADDRESS(MIN(J:J),6),1),0,0,ROW(F751)-MIN(J:J)+1),F751)&gt;1,"",MAX(E$1:E750)+1),"")</f>
        <v/>
      </c>
      <c r="F751" s="6" t="s">
        <v>450</v>
      </c>
      <c r="G751" s="4" t="str">
        <f ca="1">IF(K751&lt;&gt;"",IF(COUNTIF(OFFSET(INDIRECT(ADDRESS(MIN(K:K),8),1),0,0,ROW(H751)-MIN(K:K)+1),H751)&gt;1,"",MAX(G$1:G750)+1),"")</f>
        <v/>
      </c>
      <c r="H751" s="6" t="s">
        <v>1767</v>
      </c>
      <c r="I751" s="7" t="s">
        <v>55</v>
      </c>
      <c r="J751" s="1" t="str">
        <f>IF(D751=listes!$B$5,ROW(D751),"")</f>
        <v/>
      </c>
      <c r="K751" s="1" t="str">
        <f>IF(AND(D751=listes!$B$5,F751=listes!$C$5),ROW(H751),"")</f>
        <v/>
      </c>
    </row>
    <row r="752" spans="1:11" ht="21.4" customHeight="1" x14ac:dyDescent="0.55000000000000004">
      <c r="A752" s="22">
        <v>1217</v>
      </c>
      <c r="B752" s="11" t="s">
        <v>1898</v>
      </c>
      <c r="C752" s="4" t="str">
        <f>IF(COUNTIF(D$1:D751,D752)&gt;0,"",MAX(C$1:C751)+1)</f>
        <v/>
      </c>
      <c r="D752" s="6" t="s">
        <v>1011</v>
      </c>
      <c r="E752" s="4" t="str">
        <f ca="1">IF(J752&lt;&gt;"",IF(COUNTIF(OFFSET(INDIRECT(ADDRESS(MIN(J:J),6),1),0,0,ROW(F752)-MIN(J:J)+1),F752)&gt;1,"",MAX(E$1:E751)+1),"")</f>
        <v/>
      </c>
      <c r="F752" s="6" t="s">
        <v>450</v>
      </c>
      <c r="G752" s="4" t="str">
        <f ca="1">IF(K752&lt;&gt;"",IF(COUNTIF(OFFSET(INDIRECT(ADDRESS(MIN(K:K),8),1),0,0,ROW(H752)-MIN(K:K)+1),H752)&gt;1,"",MAX(G$1:G751)+1),"")</f>
        <v/>
      </c>
      <c r="H752" s="6" t="s">
        <v>1861</v>
      </c>
      <c r="I752" s="7" t="s">
        <v>1899</v>
      </c>
      <c r="J752" s="1" t="str">
        <f>IF(D752=listes!$B$5,ROW(D752),"")</f>
        <v/>
      </c>
      <c r="K752" s="1" t="str">
        <f>IF(AND(D752=listes!$B$5,F752=listes!$C$5),ROW(H752),"")</f>
        <v/>
      </c>
    </row>
    <row r="753" spans="1:11" ht="21.4" customHeight="1" x14ac:dyDescent="0.55000000000000004">
      <c r="A753" s="22">
        <v>6434</v>
      </c>
      <c r="B753" s="11" t="s">
        <v>1109</v>
      </c>
      <c r="C753" s="4" t="str">
        <f>IF(COUNTIF(D$1:D752,D753)&gt;0,"",MAX(C$1:C752)+1)</f>
        <v/>
      </c>
      <c r="D753" s="6" t="s">
        <v>1011</v>
      </c>
      <c r="E753" s="4" t="str">
        <f ca="1">IF(J753&lt;&gt;"",IF(COUNTIF(OFFSET(INDIRECT(ADDRESS(MIN(J:J),6),1),0,0,ROW(F753)-MIN(J:J)+1),F753)&gt;1,"",MAX(E$1:E752)+1),"")</f>
        <v/>
      </c>
      <c r="F753" s="6" t="s">
        <v>1110</v>
      </c>
      <c r="G753" s="4" t="str">
        <f ca="1">IF(K753&lt;&gt;"",IF(COUNTIF(OFFSET(INDIRECT(ADDRESS(MIN(K:K),8),1),0,0,ROW(H753)-MIN(K:K)+1),H753)&gt;1,"",MAX(G$1:G752)+1),"")</f>
        <v/>
      </c>
      <c r="H753" s="6" t="s">
        <v>1111</v>
      </c>
      <c r="I753" s="7" t="s">
        <v>1112</v>
      </c>
      <c r="J753" s="1" t="str">
        <f>IF(D753=listes!$B$5,ROW(D753),"")</f>
        <v/>
      </c>
      <c r="K753" s="1" t="str">
        <f>IF(AND(D753=listes!$B$5,F753=listes!$C$5),ROW(H753),"")</f>
        <v/>
      </c>
    </row>
    <row r="754" spans="1:11" ht="21.4" customHeight="1" x14ac:dyDescent="0.55000000000000004">
      <c r="A754" s="22">
        <v>1123</v>
      </c>
      <c r="B754" s="11" t="s">
        <v>1741</v>
      </c>
      <c r="C754" s="4" t="str">
        <f>IF(COUNTIF(D$1:D753,D754)&gt;0,"",MAX(C$1:C753)+1)</f>
        <v/>
      </c>
      <c r="D754" s="6" t="s">
        <v>1011</v>
      </c>
      <c r="E754" s="4" t="str">
        <f ca="1">IF(J754&lt;&gt;"",IF(COUNTIF(OFFSET(INDIRECT(ADDRESS(MIN(J:J),6),1),0,0,ROW(F754)-MIN(J:J)+1),F754)&gt;1,"",MAX(E$1:E753)+1),"")</f>
        <v/>
      </c>
      <c r="F754" s="6" t="s">
        <v>770</v>
      </c>
      <c r="G754" s="4" t="str">
        <f ca="1">IF(K754&lt;&gt;"",IF(COUNTIF(OFFSET(INDIRECT(ADDRESS(MIN(K:K),8),1),0,0,ROW(H754)-MIN(K:K)+1),H754)&gt;1,"",MAX(G$1:G753)+1),"")</f>
        <v/>
      </c>
      <c r="H754" s="6" t="s">
        <v>1742</v>
      </c>
      <c r="I754" s="7" t="s">
        <v>1743</v>
      </c>
      <c r="J754" s="1" t="str">
        <f>IF(D754=listes!$B$5,ROW(D754),"")</f>
        <v/>
      </c>
      <c r="K754" s="1" t="str">
        <f>IF(AND(D754=listes!$B$5,F754=listes!$C$5),ROW(H754),"")</f>
        <v/>
      </c>
    </row>
    <row r="755" spans="1:11" ht="21.4" customHeight="1" x14ac:dyDescent="0.55000000000000004">
      <c r="A755" s="22">
        <v>945</v>
      </c>
      <c r="B755" s="11" t="s">
        <v>1348</v>
      </c>
      <c r="C755" s="4" t="str">
        <f>IF(COUNTIF(D$1:D754,D755)&gt;0,"",MAX(C$1:C754)+1)</f>
        <v/>
      </c>
      <c r="D755" s="6" t="s">
        <v>1011</v>
      </c>
      <c r="E755" s="4" t="str">
        <f ca="1">IF(J755&lt;&gt;"",IF(COUNTIF(OFFSET(INDIRECT(ADDRESS(MIN(J:J),6),1),0,0,ROW(F755)-MIN(J:J)+1),F755)&gt;1,"",MAX(E$1:E754)+1),"")</f>
        <v/>
      </c>
      <c r="F755" s="6" t="s">
        <v>24</v>
      </c>
      <c r="G755" s="4" t="str">
        <f ca="1">IF(K755&lt;&gt;"",IF(COUNTIF(OFFSET(INDIRECT(ADDRESS(MIN(K:K),8),1),0,0,ROW(H755)-MIN(K:K)+1),H755)&gt;1,"",MAX(G$1:G754)+1),"")</f>
        <v/>
      </c>
      <c r="H755" s="6" t="s">
        <v>1111</v>
      </c>
      <c r="I755" s="7" t="s">
        <v>55</v>
      </c>
      <c r="J755" s="1" t="str">
        <f>IF(D755=listes!$B$5,ROW(D755),"")</f>
        <v/>
      </c>
      <c r="K755" s="1" t="str">
        <f>IF(AND(D755=listes!$B$5,F755=listes!$C$5),ROW(H755),"")</f>
        <v/>
      </c>
    </row>
    <row r="756" spans="1:11" ht="21.4" customHeight="1" x14ac:dyDescent="0.55000000000000004">
      <c r="A756" s="22">
        <v>946</v>
      </c>
      <c r="B756" s="11" t="s">
        <v>1349</v>
      </c>
      <c r="C756" s="4" t="str">
        <f>IF(COUNTIF(D$1:D755,D756)&gt;0,"",MAX(C$1:C755)+1)</f>
        <v/>
      </c>
      <c r="D756" s="6" t="s">
        <v>1011</v>
      </c>
      <c r="E756" s="4" t="str">
        <f ca="1">IF(J756&lt;&gt;"",IF(COUNTIF(OFFSET(INDIRECT(ADDRESS(MIN(J:J),6),1),0,0,ROW(F756)-MIN(J:J)+1),F756)&gt;1,"",MAX(E$1:E755)+1),"")</f>
        <v/>
      </c>
      <c r="F756" s="6" t="s">
        <v>24</v>
      </c>
      <c r="G756" s="4" t="str">
        <f ca="1">IF(K756&lt;&gt;"",IF(COUNTIF(OFFSET(INDIRECT(ADDRESS(MIN(K:K),8),1),0,0,ROW(H756)-MIN(K:K)+1),H756)&gt;1,"",MAX(G$1:G755)+1),"")</f>
        <v/>
      </c>
      <c r="H756" s="6" t="s">
        <v>1350</v>
      </c>
      <c r="I756" s="7" t="s">
        <v>1351</v>
      </c>
      <c r="J756" s="1" t="str">
        <f>IF(D756=listes!$B$5,ROW(D756),"")</f>
        <v/>
      </c>
      <c r="K756" s="1" t="str">
        <f>IF(AND(D756=listes!$B$5,F756=listes!$C$5),ROW(H756),"")</f>
        <v/>
      </c>
    </row>
    <row r="757" spans="1:11" ht="21.4" customHeight="1" x14ac:dyDescent="0.55000000000000004">
      <c r="A757" s="22">
        <v>959</v>
      </c>
      <c r="B757" s="11" t="s">
        <v>1365</v>
      </c>
      <c r="C757" s="4" t="str">
        <f>IF(COUNTIF(D$1:D756,D757)&gt;0,"",MAX(C$1:C756)+1)</f>
        <v/>
      </c>
      <c r="D757" s="6" t="s">
        <v>1011</v>
      </c>
      <c r="E757" s="4" t="str">
        <f ca="1">IF(J757&lt;&gt;"",IF(COUNTIF(OFFSET(INDIRECT(ADDRESS(MIN(J:J),6),1),0,0,ROW(F757)-MIN(J:J)+1),F757)&gt;1,"",MAX(E$1:E756)+1),"")</f>
        <v/>
      </c>
      <c r="F757" s="6" t="s">
        <v>24</v>
      </c>
      <c r="G757" s="4" t="str">
        <f ca="1">IF(K757&lt;&gt;"",IF(COUNTIF(OFFSET(INDIRECT(ADDRESS(MIN(K:K),8),1),0,0,ROW(H757)-MIN(K:K)+1),H757)&gt;1,"",MAX(G$1:G756)+1),"")</f>
        <v/>
      </c>
      <c r="H757" s="6" t="s">
        <v>1366</v>
      </c>
      <c r="I757" s="7" t="s">
        <v>1367</v>
      </c>
      <c r="J757" s="1" t="str">
        <f>IF(D757=listes!$B$5,ROW(D757),"")</f>
        <v/>
      </c>
      <c r="K757" s="1" t="str">
        <f>IF(AND(D757=listes!$B$5,F757=listes!$C$5),ROW(H757),"")</f>
        <v/>
      </c>
    </row>
    <row r="758" spans="1:11" ht="21.4" customHeight="1" x14ac:dyDescent="0.55000000000000004">
      <c r="A758" s="22">
        <v>960</v>
      </c>
      <c r="B758" s="11" t="s">
        <v>1368</v>
      </c>
      <c r="C758" s="4" t="str">
        <f>IF(COUNTIF(D$1:D757,D758)&gt;0,"",MAX(C$1:C757)+1)</f>
        <v/>
      </c>
      <c r="D758" s="6" t="s">
        <v>1011</v>
      </c>
      <c r="E758" s="4" t="str">
        <f ca="1">IF(J758&lt;&gt;"",IF(COUNTIF(OFFSET(INDIRECT(ADDRESS(MIN(J:J),6),1),0,0,ROW(F758)-MIN(J:J)+1),F758)&gt;1,"",MAX(E$1:E757)+1),"")</f>
        <v/>
      </c>
      <c r="F758" s="6" t="s">
        <v>24</v>
      </c>
      <c r="G758" s="4" t="str">
        <f ca="1">IF(K758&lt;&gt;"",IF(COUNTIF(OFFSET(INDIRECT(ADDRESS(MIN(K:K),8),1),0,0,ROW(H758)-MIN(K:K)+1),H758)&gt;1,"",MAX(G$1:G757)+1),"")</f>
        <v/>
      </c>
      <c r="H758" s="6" t="s">
        <v>1366</v>
      </c>
      <c r="I758" s="7" t="s">
        <v>1369</v>
      </c>
      <c r="J758" s="1" t="str">
        <f>IF(D758=listes!$B$5,ROW(D758),"")</f>
        <v/>
      </c>
      <c r="K758" s="1" t="str">
        <f>IF(AND(D758=listes!$B$5,F758=listes!$C$5),ROW(H758),"")</f>
        <v/>
      </c>
    </row>
    <row r="759" spans="1:11" ht="21.4" customHeight="1" x14ac:dyDescent="0.55000000000000004">
      <c r="A759" s="22">
        <v>962</v>
      </c>
      <c r="B759" s="11" t="s">
        <v>532</v>
      </c>
      <c r="C759" s="4" t="str">
        <f>IF(COUNTIF(D$1:D758,D759)&gt;0,"",MAX(C$1:C758)+1)</f>
        <v/>
      </c>
      <c r="D759" s="6" t="s">
        <v>1011</v>
      </c>
      <c r="E759" s="4" t="str">
        <f ca="1">IF(J759&lt;&gt;"",IF(COUNTIF(OFFSET(INDIRECT(ADDRESS(MIN(J:J),6),1),0,0,ROW(F759)-MIN(J:J)+1),F759)&gt;1,"",MAX(E$1:E758)+1),"")</f>
        <v/>
      </c>
      <c r="F759" s="6" t="s">
        <v>24</v>
      </c>
      <c r="G759" s="4" t="str">
        <f ca="1">IF(K759&lt;&gt;"",IF(COUNTIF(OFFSET(INDIRECT(ADDRESS(MIN(K:K),8),1),0,0,ROW(H759)-MIN(K:K)+1),H759)&gt;1,"",MAX(G$1:G758)+1),"")</f>
        <v/>
      </c>
      <c r="H759" s="6" t="s">
        <v>1366</v>
      </c>
      <c r="I759" s="7" t="s">
        <v>1372</v>
      </c>
      <c r="J759" s="1" t="str">
        <f>IF(D759=listes!$B$5,ROW(D759),"")</f>
        <v/>
      </c>
      <c r="K759" s="1" t="str">
        <f>IF(AND(D759=listes!$B$5,F759=listes!$C$5),ROW(H759),"")</f>
        <v/>
      </c>
    </row>
    <row r="760" spans="1:11" ht="21.4" customHeight="1" x14ac:dyDescent="0.55000000000000004">
      <c r="A760" s="22">
        <v>964</v>
      </c>
      <c r="B760" s="11" t="s">
        <v>1376</v>
      </c>
      <c r="C760" s="4" t="str">
        <f>IF(COUNTIF(D$1:D759,D760)&gt;0,"",MAX(C$1:C759)+1)</f>
        <v/>
      </c>
      <c r="D760" s="6" t="s">
        <v>1011</v>
      </c>
      <c r="E760" s="4" t="str">
        <f ca="1">IF(J760&lt;&gt;"",IF(COUNTIF(OFFSET(INDIRECT(ADDRESS(MIN(J:J),6),1),0,0,ROW(F760)-MIN(J:J)+1),F760)&gt;1,"",MAX(E$1:E759)+1),"")</f>
        <v/>
      </c>
      <c r="F760" s="6" t="s">
        <v>24</v>
      </c>
      <c r="G760" s="4" t="str">
        <f ca="1">IF(K760&lt;&gt;"",IF(COUNTIF(OFFSET(INDIRECT(ADDRESS(MIN(K:K),8),1),0,0,ROW(H760)-MIN(K:K)+1),H760)&gt;1,"",MAX(G$1:G759)+1),"")</f>
        <v/>
      </c>
      <c r="H760" s="6" t="s">
        <v>1366</v>
      </c>
      <c r="I760" s="7" t="s">
        <v>1377</v>
      </c>
      <c r="J760" s="1" t="str">
        <f>IF(D760=listes!$B$5,ROW(D760),"")</f>
        <v/>
      </c>
      <c r="K760" s="1" t="str">
        <f>IF(AND(D760=listes!$B$5,F760=listes!$C$5),ROW(H760),"")</f>
        <v/>
      </c>
    </row>
    <row r="761" spans="1:11" ht="21.4" customHeight="1" x14ac:dyDescent="0.55000000000000004">
      <c r="A761" s="22">
        <v>965</v>
      </c>
      <c r="B761" s="11" t="s">
        <v>1378</v>
      </c>
      <c r="C761" s="4" t="str">
        <f>IF(COUNTIF(D$1:D760,D761)&gt;0,"",MAX(C$1:C760)+1)</f>
        <v/>
      </c>
      <c r="D761" s="6" t="s">
        <v>1011</v>
      </c>
      <c r="E761" s="4" t="str">
        <f ca="1">IF(J761&lt;&gt;"",IF(COUNTIF(OFFSET(INDIRECT(ADDRESS(MIN(J:J),6),1),0,0,ROW(F761)-MIN(J:J)+1),F761)&gt;1,"",MAX(E$1:E760)+1),"")</f>
        <v/>
      </c>
      <c r="F761" s="6" t="s">
        <v>24</v>
      </c>
      <c r="G761" s="4" t="str">
        <f ca="1">IF(K761&lt;&gt;"",IF(COUNTIF(OFFSET(INDIRECT(ADDRESS(MIN(K:K),8),1),0,0,ROW(H761)-MIN(K:K)+1),H761)&gt;1,"",MAX(G$1:G760)+1),"")</f>
        <v/>
      </c>
      <c r="H761" s="6" t="s">
        <v>1366</v>
      </c>
      <c r="I761" s="7" t="s">
        <v>1379</v>
      </c>
      <c r="J761" s="1" t="str">
        <f>IF(D761=listes!$B$5,ROW(D761),"")</f>
        <v/>
      </c>
      <c r="K761" s="1" t="str">
        <f>IF(AND(D761=listes!$B$5,F761=listes!$C$5),ROW(H761),"")</f>
        <v/>
      </c>
    </row>
    <row r="762" spans="1:11" ht="21.4" customHeight="1" x14ac:dyDescent="0.55000000000000004">
      <c r="A762" s="22">
        <v>966</v>
      </c>
      <c r="B762" s="11" t="s">
        <v>1380</v>
      </c>
      <c r="C762" s="4" t="str">
        <f>IF(COUNTIF(D$1:D761,D762)&gt;0,"",MAX(C$1:C761)+1)</f>
        <v/>
      </c>
      <c r="D762" s="6" t="s">
        <v>1011</v>
      </c>
      <c r="E762" s="4" t="str">
        <f ca="1">IF(J762&lt;&gt;"",IF(COUNTIF(OFFSET(INDIRECT(ADDRESS(MIN(J:J),6),1),0,0,ROW(F762)-MIN(J:J)+1),F762)&gt;1,"",MAX(E$1:E761)+1),"")</f>
        <v/>
      </c>
      <c r="F762" s="6" t="s">
        <v>24</v>
      </c>
      <c r="G762" s="4" t="str">
        <f ca="1">IF(K762&lt;&gt;"",IF(COUNTIF(OFFSET(INDIRECT(ADDRESS(MIN(K:K),8),1),0,0,ROW(H762)-MIN(K:K)+1),H762)&gt;1,"",MAX(G$1:G761)+1),"")</f>
        <v/>
      </c>
      <c r="H762" s="6" t="s">
        <v>1381</v>
      </c>
      <c r="I762" s="7" t="s">
        <v>1382</v>
      </c>
      <c r="J762" s="1" t="str">
        <f>IF(D762=listes!$B$5,ROW(D762),"")</f>
        <v/>
      </c>
      <c r="K762" s="1" t="str">
        <f>IF(AND(D762=listes!$B$5,F762=listes!$C$5),ROW(H762),"")</f>
        <v/>
      </c>
    </row>
    <row r="763" spans="1:11" ht="21.4" customHeight="1" x14ac:dyDescent="0.55000000000000004">
      <c r="A763" s="22">
        <v>967</v>
      </c>
      <c r="B763" s="11" t="s">
        <v>1383</v>
      </c>
      <c r="C763" s="4" t="str">
        <f>IF(COUNTIF(D$1:D762,D763)&gt;0,"",MAX(C$1:C762)+1)</f>
        <v/>
      </c>
      <c r="D763" s="6" t="s">
        <v>1011</v>
      </c>
      <c r="E763" s="4" t="str">
        <f ca="1">IF(J763&lt;&gt;"",IF(COUNTIF(OFFSET(INDIRECT(ADDRESS(MIN(J:J),6),1),0,0,ROW(F763)-MIN(J:J)+1),F763)&gt;1,"",MAX(E$1:E762)+1),"")</f>
        <v/>
      </c>
      <c r="F763" s="6" t="s">
        <v>24</v>
      </c>
      <c r="G763" s="4" t="str">
        <f ca="1">IF(K763&lt;&gt;"",IF(COUNTIF(OFFSET(INDIRECT(ADDRESS(MIN(K:K),8),1),0,0,ROW(H763)-MIN(K:K)+1),H763)&gt;1,"",MAX(G$1:G762)+1),"")</f>
        <v/>
      </c>
      <c r="H763" s="6" t="s">
        <v>1381</v>
      </c>
      <c r="I763" s="7" t="s">
        <v>1384</v>
      </c>
      <c r="J763" s="1" t="str">
        <f>IF(D763=listes!$B$5,ROW(D763),"")</f>
        <v/>
      </c>
      <c r="K763" s="1" t="str">
        <f>IF(AND(D763=listes!$B$5,F763=listes!$C$5),ROW(H763),"")</f>
        <v/>
      </c>
    </row>
    <row r="764" spans="1:11" ht="21.4" customHeight="1" x14ac:dyDescent="0.55000000000000004">
      <c r="A764" s="22">
        <v>968</v>
      </c>
      <c r="B764" s="11" t="s">
        <v>1385</v>
      </c>
      <c r="C764" s="4" t="str">
        <f>IF(COUNTIF(D$1:D763,D764)&gt;0,"",MAX(C$1:C763)+1)</f>
        <v/>
      </c>
      <c r="D764" s="6" t="s">
        <v>1011</v>
      </c>
      <c r="E764" s="4" t="str">
        <f ca="1">IF(J764&lt;&gt;"",IF(COUNTIF(OFFSET(INDIRECT(ADDRESS(MIN(J:J),6),1),0,0,ROW(F764)-MIN(J:J)+1),F764)&gt;1,"",MAX(E$1:E763)+1),"")</f>
        <v/>
      </c>
      <c r="F764" s="6" t="s">
        <v>24</v>
      </c>
      <c r="G764" s="4" t="str">
        <f ca="1">IF(K764&lt;&gt;"",IF(COUNTIF(OFFSET(INDIRECT(ADDRESS(MIN(K:K),8),1),0,0,ROW(H764)-MIN(K:K)+1),H764)&gt;1,"",MAX(G$1:G763)+1),"")</f>
        <v/>
      </c>
      <c r="H764" s="6" t="s">
        <v>1381</v>
      </c>
      <c r="I764" s="7" t="s">
        <v>1386</v>
      </c>
      <c r="J764" s="1" t="str">
        <f>IF(D764=listes!$B$5,ROW(D764),"")</f>
        <v/>
      </c>
      <c r="K764" s="1" t="str">
        <f>IF(AND(D764=listes!$B$5,F764=listes!$C$5),ROW(H764),"")</f>
        <v/>
      </c>
    </row>
    <row r="765" spans="1:11" ht="21.4" customHeight="1" x14ac:dyDescent="0.55000000000000004">
      <c r="A765" s="22">
        <v>969</v>
      </c>
      <c r="B765" s="11" t="s">
        <v>1387</v>
      </c>
      <c r="C765" s="4" t="str">
        <f>IF(COUNTIF(D$1:D764,D765)&gt;0,"",MAX(C$1:C764)+1)</f>
        <v/>
      </c>
      <c r="D765" s="6" t="s">
        <v>1011</v>
      </c>
      <c r="E765" s="4" t="str">
        <f ca="1">IF(J765&lt;&gt;"",IF(COUNTIF(OFFSET(INDIRECT(ADDRESS(MIN(J:J),6),1),0,0,ROW(F765)-MIN(J:J)+1),F765)&gt;1,"",MAX(E$1:E764)+1),"")</f>
        <v/>
      </c>
      <c r="F765" s="6" t="s">
        <v>24</v>
      </c>
      <c r="G765" s="4" t="str">
        <f ca="1">IF(K765&lt;&gt;"",IF(COUNTIF(OFFSET(INDIRECT(ADDRESS(MIN(K:K),8),1),0,0,ROW(H765)-MIN(K:K)+1),H765)&gt;1,"",MAX(G$1:G764)+1),"")</f>
        <v/>
      </c>
      <c r="H765" s="6" t="s">
        <v>1388</v>
      </c>
      <c r="I765" s="7" t="s">
        <v>1389</v>
      </c>
      <c r="J765" s="1" t="str">
        <f>IF(D765=listes!$B$5,ROW(D765),"")</f>
        <v/>
      </c>
      <c r="K765" s="1" t="str">
        <f>IF(AND(D765=listes!$B$5,F765=listes!$C$5),ROW(H765),"")</f>
        <v/>
      </c>
    </row>
    <row r="766" spans="1:11" ht="21.4" customHeight="1" x14ac:dyDescent="0.55000000000000004">
      <c r="A766" s="22">
        <v>970</v>
      </c>
      <c r="B766" s="11" t="s">
        <v>1390</v>
      </c>
      <c r="C766" s="4" t="str">
        <f>IF(COUNTIF(D$1:D765,D766)&gt;0,"",MAX(C$1:C765)+1)</f>
        <v/>
      </c>
      <c r="D766" s="6" t="s">
        <v>1011</v>
      </c>
      <c r="E766" s="4" t="str">
        <f ca="1">IF(J766&lt;&gt;"",IF(COUNTIF(OFFSET(INDIRECT(ADDRESS(MIN(J:J),6),1),0,0,ROW(F766)-MIN(J:J)+1),F766)&gt;1,"",MAX(E$1:E765)+1),"")</f>
        <v/>
      </c>
      <c r="F766" s="6" t="s">
        <v>24</v>
      </c>
      <c r="G766" s="4" t="str">
        <f ca="1">IF(K766&lt;&gt;"",IF(COUNTIF(OFFSET(INDIRECT(ADDRESS(MIN(K:K),8),1),0,0,ROW(H766)-MIN(K:K)+1),H766)&gt;1,"",MAX(G$1:G765)+1),"")</f>
        <v/>
      </c>
      <c r="H766" s="6" t="s">
        <v>1388</v>
      </c>
      <c r="I766" s="7" t="s">
        <v>1391</v>
      </c>
      <c r="J766" s="1" t="str">
        <f>IF(D766=listes!$B$5,ROW(D766),"")</f>
        <v/>
      </c>
      <c r="K766" s="1" t="str">
        <f>IF(AND(D766=listes!$B$5,F766=listes!$C$5),ROW(H766),"")</f>
        <v/>
      </c>
    </row>
    <row r="767" spans="1:11" ht="21.4" customHeight="1" x14ac:dyDescent="0.55000000000000004">
      <c r="A767" s="22">
        <v>978</v>
      </c>
      <c r="B767" s="11" t="s">
        <v>1412</v>
      </c>
      <c r="C767" s="4" t="str">
        <f>IF(COUNTIF(D$1:D766,D767)&gt;0,"",MAX(C$1:C766)+1)</f>
        <v/>
      </c>
      <c r="D767" s="6" t="s">
        <v>1011</v>
      </c>
      <c r="E767" s="4" t="str">
        <f ca="1">IF(J767&lt;&gt;"",IF(COUNTIF(OFFSET(INDIRECT(ADDRESS(MIN(J:J),6),1),0,0,ROW(F767)-MIN(J:J)+1),F767)&gt;1,"",MAX(E$1:E766)+1),"")</f>
        <v/>
      </c>
      <c r="F767" s="6" t="s">
        <v>24</v>
      </c>
      <c r="G767" s="4" t="str">
        <f ca="1">IF(K767&lt;&gt;"",IF(COUNTIF(OFFSET(INDIRECT(ADDRESS(MIN(K:K),8),1),0,0,ROW(H767)-MIN(K:K)+1),H767)&gt;1,"",MAX(G$1:G766)+1),"")</f>
        <v/>
      </c>
      <c r="H767" s="6" t="s">
        <v>1413</v>
      </c>
      <c r="I767" s="7" t="s">
        <v>1414</v>
      </c>
      <c r="J767" s="1" t="str">
        <f>IF(D767=listes!$B$5,ROW(D767),"")</f>
        <v/>
      </c>
      <c r="K767" s="1" t="str">
        <f>IF(AND(D767=listes!$B$5,F767=listes!$C$5),ROW(H767),"")</f>
        <v/>
      </c>
    </row>
    <row r="768" spans="1:11" ht="21.4" customHeight="1" x14ac:dyDescent="0.55000000000000004">
      <c r="A768" s="22">
        <v>985</v>
      </c>
      <c r="B768" s="11" t="s">
        <v>1429</v>
      </c>
      <c r="C768" s="4" t="str">
        <f>IF(COUNTIF(D$1:D767,D768)&gt;0,"",MAX(C$1:C767)+1)</f>
        <v/>
      </c>
      <c r="D768" s="6" t="s">
        <v>1011</v>
      </c>
      <c r="E768" s="4" t="str">
        <f ca="1">IF(J768&lt;&gt;"",IF(COUNTIF(OFFSET(INDIRECT(ADDRESS(MIN(J:J),6),1),0,0,ROW(F768)-MIN(J:J)+1),F768)&gt;1,"",MAX(E$1:E767)+1),"")</f>
        <v/>
      </c>
      <c r="F768" s="6" t="s">
        <v>24</v>
      </c>
      <c r="G768" s="4" t="str">
        <f ca="1">IF(K768&lt;&gt;"",IF(COUNTIF(OFFSET(INDIRECT(ADDRESS(MIN(K:K),8),1),0,0,ROW(H768)-MIN(K:K)+1),H768)&gt;1,"",MAX(G$1:G767)+1),"")</f>
        <v/>
      </c>
      <c r="H768" s="6" t="s">
        <v>1413</v>
      </c>
      <c r="I768" s="7" t="s">
        <v>1430</v>
      </c>
      <c r="J768" s="1" t="str">
        <f>IF(D768=listes!$B$5,ROW(D768),"")</f>
        <v/>
      </c>
      <c r="K768" s="1" t="str">
        <f>IF(AND(D768=listes!$B$5,F768=listes!$C$5),ROW(H768),"")</f>
        <v/>
      </c>
    </row>
    <row r="769" spans="1:11" ht="21.4" customHeight="1" x14ac:dyDescent="0.55000000000000004">
      <c r="A769" s="22">
        <v>986</v>
      </c>
      <c r="B769" s="11" t="s">
        <v>1431</v>
      </c>
      <c r="C769" s="4" t="str">
        <f>IF(COUNTIF(D$1:D768,D769)&gt;0,"",MAX(C$1:C768)+1)</f>
        <v/>
      </c>
      <c r="D769" s="6" t="s">
        <v>1011</v>
      </c>
      <c r="E769" s="4" t="str">
        <f ca="1">IF(J769&lt;&gt;"",IF(COUNTIF(OFFSET(INDIRECT(ADDRESS(MIN(J:J),6),1),0,0,ROW(F769)-MIN(J:J)+1),F769)&gt;1,"",MAX(E$1:E768)+1),"")</f>
        <v/>
      </c>
      <c r="F769" s="6" t="s">
        <v>24</v>
      </c>
      <c r="G769" s="4" t="str">
        <f ca="1">IF(K769&lt;&gt;"",IF(COUNTIF(OFFSET(INDIRECT(ADDRESS(MIN(K:K),8),1),0,0,ROW(H769)-MIN(K:K)+1),H769)&gt;1,"",MAX(G$1:G768)+1),"")</f>
        <v/>
      </c>
      <c r="H769" s="6" t="s">
        <v>1432</v>
      </c>
      <c r="I769" s="7" t="s">
        <v>1433</v>
      </c>
      <c r="J769" s="1" t="str">
        <f>IF(D769=listes!$B$5,ROW(D769),"")</f>
        <v/>
      </c>
      <c r="K769" s="1" t="str">
        <f>IF(AND(D769=listes!$B$5,F769=listes!$C$5),ROW(H769),"")</f>
        <v/>
      </c>
    </row>
    <row r="770" spans="1:11" ht="21.4" customHeight="1" x14ac:dyDescent="0.55000000000000004">
      <c r="A770" s="22">
        <v>987</v>
      </c>
      <c r="B770" s="11" t="s">
        <v>1434</v>
      </c>
      <c r="C770" s="4" t="str">
        <f>IF(COUNTIF(D$1:D769,D770)&gt;0,"",MAX(C$1:C769)+1)</f>
        <v/>
      </c>
      <c r="D770" s="6" t="s">
        <v>1011</v>
      </c>
      <c r="E770" s="4" t="str">
        <f ca="1">IF(J770&lt;&gt;"",IF(COUNTIF(OFFSET(INDIRECT(ADDRESS(MIN(J:J),6),1),0,0,ROW(F770)-MIN(J:J)+1),F770)&gt;1,"",MAX(E$1:E769)+1),"")</f>
        <v/>
      </c>
      <c r="F770" s="6" t="s">
        <v>24</v>
      </c>
      <c r="G770" s="4" t="str">
        <f ca="1">IF(K770&lt;&gt;"",IF(COUNTIF(OFFSET(INDIRECT(ADDRESS(MIN(K:K),8),1),0,0,ROW(H770)-MIN(K:K)+1),H770)&gt;1,"",MAX(G$1:G769)+1),"")</f>
        <v/>
      </c>
      <c r="H770" s="6" t="s">
        <v>1432</v>
      </c>
      <c r="I770" s="7" t="s">
        <v>1435</v>
      </c>
      <c r="J770" s="1" t="str">
        <f>IF(D770=listes!$B$5,ROW(D770),"")</f>
        <v/>
      </c>
      <c r="K770" s="1" t="str">
        <f>IF(AND(D770=listes!$B$5,F770=listes!$C$5),ROW(H770),"")</f>
        <v/>
      </c>
    </row>
    <row r="771" spans="1:11" ht="21.4" customHeight="1" x14ac:dyDescent="0.55000000000000004">
      <c r="A771" s="22">
        <v>989</v>
      </c>
      <c r="B771" s="11" t="s">
        <v>1439</v>
      </c>
      <c r="C771" s="4" t="str">
        <f>IF(COUNTIF(D$1:D770,D771)&gt;0,"",MAX(C$1:C770)+1)</f>
        <v/>
      </c>
      <c r="D771" s="6" t="s">
        <v>1011</v>
      </c>
      <c r="E771" s="4" t="str">
        <f ca="1">IF(J771&lt;&gt;"",IF(COUNTIF(OFFSET(INDIRECT(ADDRESS(MIN(J:J),6),1),0,0,ROW(F771)-MIN(J:J)+1),F771)&gt;1,"",MAX(E$1:E770)+1),"")</f>
        <v/>
      </c>
      <c r="F771" s="6" t="s">
        <v>24</v>
      </c>
      <c r="G771" s="4" t="str">
        <f ca="1">IF(K771&lt;&gt;"",IF(COUNTIF(OFFSET(INDIRECT(ADDRESS(MIN(K:K),8),1),0,0,ROW(H771)-MIN(K:K)+1),H771)&gt;1,"",MAX(G$1:G770)+1),"")</f>
        <v/>
      </c>
      <c r="H771" s="6" t="s">
        <v>1432</v>
      </c>
      <c r="I771" s="7" t="s">
        <v>1440</v>
      </c>
      <c r="J771" s="1" t="str">
        <f>IF(D771=listes!$B$5,ROW(D771),"")</f>
        <v/>
      </c>
      <c r="K771" s="1" t="str">
        <f>IF(AND(D771=listes!$B$5,F771=listes!$C$5),ROW(H771),"")</f>
        <v/>
      </c>
    </row>
    <row r="772" spans="1:11" ht="21.4" customHeight="1" x14ac:dyDescent="0.55000000000000004">
      <c r="A772" s="22">
        <v>999</v>
      </c>
      <c r="B772" s="11" t="s">
        <v>1466</v>
      </c>
      <c r="C772" s="4" t="str">
        <f>IF(COUNTIF(D$1:D771,D772)&gt;0,"",MAX(C$1:C771)+1)</f>
        <v/>
      </c>
      <c r="D772" s="6" t="s">
        <v>1011</v>
      </c>
      <c r="E772" s="4" t="str">
        <f ca="1">IF(J772&lt;&gt;"",IF(COUNTIF(OFFSET(INDIRECT(ADDRESS(MIN(J:J),6),1),0,0,ROW(F772)-MIN(J:J)+1),F772)&gt;1,"",MAX(E$1:E771)+1),"")</f>
        <v/>
      </c>
      <c r="F772" s="6" t="s">
        <v>24</v>
      </c>
      <c r="G772" s="4" t="str">
        <f ca="1">IF(K772&lt;&gt;"",IF(COUNTIF(OFFSET(INDIRECT(ADDRESS(MIN(K:K),8),1),0,0,ROW(H772)-MIN(K:K)+1),H772)&gt;1,"",MAX(G$1:G771)+1),"")</f>
        <v/>
      </c>
      <c r="H772" s="6" t="s">
        <v>1290</v>
      </c>
      <c r="I772" s="7" t="s">
        <v>1467</v>
      </c>
      <c r="J772" s="1" t="str">
        <f>IF(D772=listes!$B$5,ROW(D772),"")</f>
        <v/>
      </c>
      <c r="K772" s="1" t="str">
        <f>IF(AND(D772=listes!$B$5,F772=listes!$C$5),ROW(H772),"")</f>
        <v/>
      </c>
    </row>
    <row r="773" spans="1:11" ht="21.4" customHeight="1" x14ac:dyDescent="0.55000000000000004">
      <c r="A773" s="22">
        <v>1001</v>
      </c>
      <c r="B773" s="11" t="s">
        <v>1470</v>
      </c>
      <c r="C773" s="4" t="str">
        <f>IF(COUNTIF(D$1:D772,D773)&gt;0,"",MAX(C$1:C772)+1)</f>
        <v/>
      </c>
      <c r="D773" s="6" t="s">
        <v>1011</v>
      </c>
      <c r="E773" s="4" t="str">
        <f ca="1">IF(J773&lt;&gt;"",IF(COUNTIF(OFFSET(INDIRECT(ADDRESS(MIN(J:J),6),1),0,0,ROW(F773)-MIN(J:J)+1),F773)&gt;1,"",MAX(E$1:E772)+1),"")</f>
        <v/>
      </c>
      <c r="F773" s="6" t="s">
        <v>24</v>
      </c>
      <c r="G773" s="4" t="str">
        <f ca="1">IF(K773&lt;&gt;"",IF(COUNTIF(OFFSET(INDIRECT(ADDRESS(MIN(K:K),8),1),0,0,ROW(H773)-MIN(K:K)+1),H773)&gt;1,"",MAX(G$1:G772)+1),"")</f>
        <v/>
      </c>
      <c r="H773" s="6" t="s">
        <v>1290</v>
      </c>
      <c r="I773" s="7" t="s">
        <v>1471</v>
      </c>
      <c r="J773" s="1" t="str">
        <f>IF(D773=listes!$B$5,ROW(D773),"")</f>
        <v/>
      </c>
      <c r="K773" s="1" t="str">
        <f>IF(AND(D773=listes!$B$5,F773=listes!$C$5),ROW(H773),"")</f>
        <v/>
      </c>
    </row>
    <row r="774" spans="1:11" ht="21.4" customHeight="1" x14ac:dyDescent="0.55000000000000004">
      <c r="A774" s="22">
        <v>1002</v>
      </c>
      <c r="B774" s="11" t="s">
        <v>1472</v>
      </c>
      <c r="C774" s="4" t="str">
        <f>IF(COUNTIF(D$1:D773,D774)&gt;0,"",MAX(C$1:C773)+1)</f>
        <v/>
      </c>
      <c r="D774" s="6" t="s">
        <v>1011</v>
      </c>
      <c r="E774" s="4" t="str">
        <f ca="1">IF(J774&lt;&gt;"",IF(COUNTIF(OFFSET(INDIRECT(ADDRESS(MIN(J:J),6),1),0,0,ROW(F774)-MIN(J:J)+1),F774)&gt;1,"",MAX(E$1:E773)+1),"")</f>
        <v/>
      </c>
      <c r="F774" s="6" t="s">
        <v>24</v>
      </c>
      <c r="G774" s="4" t="str">
        <f ca="1">IF(K774&lt;&gt;"",IF(COUNTIF(OFFSET(INDIRECT(ADDRESS(MIN(K:K),8),1),0,0,ROW(H774)-MIN(K:K)+1),H774)&gt;1,"",MAX(G$1:G773)+1),"")</f>
        <v/>
      </c>
      <c r="H774" s="6" t="s">
        <v>1290</v>
      </c>
      <c r="I774" s="7" t="s">
        <v>1473</v>
      </c>
      <c r="J774" s="1" t="str">
        <f>IF(D774=listes!$B$5,ROW(D774),"")</f>
        <v/>
      </c>
      <c r="K774" s="1" t="str">
        <f>IF(AND(D774=listes!$B$5,F774=listes!$C$5),ROW(H774),"")</f>
        <v/>
      </c>
    </row>
    <row r="775" spans="1:11" ht="21.4" customHeight="1" x14ac:dyDescent="0.55000000000000004">
      <c r="A775" s="22">
        <v>1003</v>
      </c>
      <c r="B775" s="11" t="s">
        <v>1474</v>
      </c>
      <c r="C775" s="4" t="str">
        <f>IF(COUNTIF(D$1:D774,D775)&gt;0,"",MAX(C$1:C774)+1)</f>
        <v/>
      </c>
      <c r="D775" s="6" t="s">
        <v>1011</v>
      </c>
      <c r="E775" s="4" t="str">
        <f ca="1">IF(J775&lt;&gt;"",IF(COUNTIF(OFFSET(INDIRECT(ADDRESS(MIN(J:J),6),1),0,0,ROW(F775)-MIN(J:J)+1),F775)&gt;1,"",MAX(E$1:E774)+1),"")</f>
        <v/>
      </c>
      <c r="F775" s="6" t="s">
        <v>24</v>
      </c>
      <c r="G775" s="4" t="str">
        <f ca="1">IF(K775&lt;&gt;"",IF(COUNTIF(OFFSET(INDIRECT(ADDRESS(MIN(K:K),8),1),0,0,ROW(H775)-MIN(K:K)+1),H775)&gt;1,"",MAX(G$1:G774)+1),"")</f>
        <v/>
      </c>
      <c r="H775" s="6" t="s">
        <v>1290</v>
      </c>
      <c r="I775" s="7" t="s">
        <v>1475</v>
      </c>
      <c r="J775" s="1" t="str">
        <f>IF(D775=listes!$B$5,ROW(D775),"")</f>
        <v/>
      </c>
      <c r="K775" s="1" t="str">
        <f>IF(AND(D775=listes!$B$5,F775=listes!$C$5),ROW(H775),"")</f>
        <v/>
      </c>
    </row>
    <row r="776" spans="1:11" ht="21.4" customHeight="1" x14ac:dyDescent="0.55000000000000004">
      <c r="A776" s="22">
        <v>1005</v>
      </c>
      <c r="B776" s="11" t="s">
        <v>1478</v>
      </c>
      <c r="C776" s="4" t="str">
        <f>IF(COUNTIF(D$1:D775,D776)&gt;0,"",MAX(C$1:C775)+1)</f>
        <v/>
      </c>
      <c r="D776" s="6" t="s">
        <v>1011</v>
      </c>
      <c r="E776" s="4" t="str">
        <f ca="1">IF(J776&lt;&gt;"",IF(COUNTIF(OFFSET(INDIRECT(ADDRESS(MIN(J:J),6),1),0,0,ROW(F776)-MIN(J:J)+1),F776)&gt;1,"",MAX(E$1:E775)+1),"")</f>
        <v/>
      </c>
      <c r="F776" s="6" t="s">
        <v>24</v>
      </c>
      <c r="G776" s="4" t="str">
        <f ca="1">IF(K776&lt;&gt;"",IF(COUNTIF(OFFSET(INDIRECT(ADDRESS(MIN(K:K),8),1),0,0,ROW(H776)-MIN(K:K)+1),H776)&gt;1,"",MAX(G$1:G775)+1),"")</f>
        <v/>
      </c>
      <c r="H776" s="6" t="s">
        <v>1290</v>
      </c>
      <c r="I776" s="7" t="s">
        <v>1479</v>
      </c>
      <c r="J776" s="1" t="str">
        <f>IF(D776=listes!$B$5,ROW(D776),"")</f>
        <v/>
      </c>
      <c r="K776" s="1" t="str">
        <f>IF(AND(D776=listes!$B$5,F776=listes!$C$5),ROW(H776),"")</f>
        <v/>
      </c>
    </row>
    <row r="777" spans="1:11" ht="21.4" customHeight="1" x14ac:dyDescent="0.55000000000000004">
      <c r="A777" s="22">
        <v>1006</v>
      </c>
      <c r="B777" s="11" t="s">
        <v>1480</v>
      </c>
      <c r="C777" s="4" t="str">
        <f>IF(COUNTIF(D$1:D776,D777)&gt;0,"",MAX(C$1:C776)+1)</f>
        <v/>
      </c>
      <c r="D777" s="6" t="s">
        <v>1011</v>
      </c>
      <c r="E777" s="4" t="str">
        <f ca="1">IF(J777&lt;&gt;"",IF(COUNTIF(OFFSET(INDIRECT(ADDRESS(MIN(J:J),6),1),0,0,ROW(F777)-MIN(J:J)+1),F777)&gt;1,"",MAX(E$1:E776)+1),"")</f>
        <v/>
      </c>
      <c r="F777" s="6" t="s">
        <v>24</v>
      </c>
      <c r="G777" s="4" t="str">
        <f ca="1">IF(K777&lt;&gt;"",IF(COUNTIF(OFFSET(INDIRECT(ADDRESS(MIN(K:K),8),1),0,0,ROW(H777)-MIN(K:K)+1),H777)&gt;1,"",MAX(G$1:G776)+1),"")</f>
        <v/>
      </c>
      <c r="H777" s="6" t="s">
        <v>1290</v>
      </c>
      <c r="I777" s="7" t="s">
        <v>1481</v>
      </c>
      <c r="J777" s="1" t="str">
        <f>IF(D777=listes!$B$5,ROW(D777),"")</f>
        <v/>
      </c>
      <c r="K777" s="1" t="str">
        <f>IF(AND(D777=listes!$B$5,F777=listes!$C$5),ROW(H777),"")</f>
        <v/>
      </c>
    </row>
    <row r="778" spans="1:11" ht="21.4" customHeight="1" x14ac:dyDescent="0.55000000000000004">
      <c r="A778" s="22">
        <v>1016</v>
      </c>
      <c r="B778" s="11" t="s">
        <v>1502</v>
      </c>
      <c r="C778" s="4" t="str">
        <f>IF(COUNTIF(D$1:D777,D778)&gt;0,"",MAX(C$1:C777)+1)</f>
        <v/>
      </c>
      <c r="D778" s="6" t="s">
        <v>1011</v>
      </c>
      <c r="E778" s="4" t="str">
        <f ca="1">IF(J778&lt;&gt;"",IF(COUNTIF(OFFSET(INDIRECT(ADDRESS(MIN(J:J),6),1),0,0,ROW(F778)-MIN(J:J)+1),F778)&gt;1,"",MAX(E$1:E777)+1),"")</f>
        <v/>
      </c>
      <c r="F778" s="6" t="s">
        <v>24</v>
      </c>
      <c r="G778" s="4" t="str">
        <f ca="1">IF(K778&lt;&gt;"",IF(COUNTIF(OFFSET(INDIRECT(ADDRESS(MIN(K:K),8),1),0,0,ROW(H778)-MIN(K:K)+1),H778)&gt;1,"",MAX(G$1:G777)+1),"")</f>
        <v/>
      </c>
      <c r="H778" s="6" t="s">
        <v>1503</v>
      </c>
      <c r="I778" s="7" t="s">
        <v>1504</v>
      </c>
      <c r="J778" s="1" t="str">
        <f>IF(D778=listes!$B$5,ROW(D778),"")</f>
        <v/>
      </c>
      <c r="K778" s="1" t="str">
        <f>IF(AND(D778=listes!$B$5,F778=listes!$C$5),ROW(H778),"")</f>
        <v/>
      </c>
    </row>
    <row r="779" spans="1:11" ht="21.4" customHeight="1" x14ac:dyDescent="0.55000000000000004">
      <c r="A779" s="22">
        <v>1019</v>
      </c>
      <c r="B779" s="11" t="s">
        <v>1509</v>
      </c>
      <c r="C779" s="4" t="str">
        <f>IF(COUNTIF(D$1:D778,D779)&gt;0,"",MAX(C$1:C778)+1)</f>
        <v/>
      </c>
      <c r="D779" s="6" t="s">
        <v>1011</v>
      </c>
      <c r="E779" s="4" t="str">
        <f ca="1">IF(J779&lt;&gt;"",IF(COUNTIF(OFFSET(INDIRECT(ADDRESS(MIN(J:J),6),1),0,0,ROW(F779)-MIN(J:J)+1),F779)&gt;1,"",MAX(E$1:E778)+1),"")</f>
        <v/>
      </c>
      <c r="F779" s="6" t="s">
        <v>24</v>
      </c>
      <c r="G779" s="4" t="str">
        <f ca="1">IF(K779&lt;&gt;"",IF(COUNTIF(OFFSET(INDIRECT(ADDRESS(MIN(K:K),8),1),0,0,ROW(H779)-MIN(K:K)+1),H779)&gt;1,"",MAX(G$1:G778)+1),"")</f>
        <v/>
      </c>
      <c r="H779" s="6" t="s">
        <v>1098</v>
      </c>
      <c r="I779" s="7" t="s">
        <v>1510</v>
      </c>
      <c r="J779" s="1" t="str">
        <f>IF(D779=listes!$B$5,ROW(D779),"")</f>
        <v/>
      </c>
      <c r="K779" s="1" t="str">
        <f>IF(AND(D779=listes!$B$5,F779=listes!$C$5),ROW(H779),"")</f>
        <v/>
      </c>
    </row>
    <row r="780" spans="1:11" ht="21.4" customHeight="1" x14ac:dyDescent="0.55000000000000004">
      <c r="A780" s="22">
        <v>1032</v>
      </c>
      <c r="B780" s="11" t="s">
        <v>1539</v>
      </c>
      <c r="C780" s="4" t="str">
        <f>IF(COUNTIF(D$1:D779,D780)&gt;0,"",MAX(C$1:C779)+1)</f>
        <v/>
      </c>
      <c r="D780" s="6" t="s">
        <v>1011</v>
      </c>
      <c r="E780" s="4" t="str">
        <f ca="1">IF(J780&lt;&gt;"",IF(COUNTIF(OFFSET(INDIRECT(ADDRESS(MIN(J:J),6),1),0,0,ROW(F780)-MIN(J:J)+1),F780)&gt;1,"",MAX(E$1:E779)+1),"")</f>
        <v/>
      </c>
      <c r="F780" s="6" t="s">
        <v>24</v>
      </c>
      <c r="G780" s="4" t="str">
        <f ca="1">IF(K780&lt;&gt;"",IF(COUNTIF(OFFSET(INDIRECT(ADDRESS(MIN(K:K),8),1),0,0,ROW(H780)-MIN(K:K)+1),H780)&gt;1,"",MAX(G$1:G779)+1),"")</f>
        <v/>
      </c>
      <c r="H780" s="6" t="s">
        <v>1098</v>
      </c>
      <c r="I780" s="7" t="s">
        <v>1540</v>
      </c>
      <c r="J780" s="1" t="str">
        <f>IF(D780=listes!$B$5,ROW(D780),"")</f>
        <v/>
      </c>
      <c r="K780" s="1" t="str">
        <f>IF(AND(D780=listes!$B$5,F780=listes!$C$5),ROW(H780),"")</f>
        <v/>
      </c>
    </row>
    <row r="781" spans="1:11" ht="21.4" customHeight="1" x14ac:dyDescent="0.55000000000000004">
      <c r="A781" s="22">
        <v>1033</v>
      </c>
      <c r="B781" s="11" t="s">
        <v>1541</v>
      </c>
      <c r="C781" s="4" t="str">
        <f>IF(COUNTIF(D$1:D780,D781)&gt;0,"",MAX(C$1:C780)+1)</f>
        <v/>
      </c>
      <c r="D781" s="6" t="s">
        <v>1011</v>
      </c>
      <c r="E781" s="4" t="str">
        <f ca="1">IF(J781&lt;&gt;"",IF(COUNTIF(OFFSET(INDIRECT(ADDRESS(MIN(J:J),6),1),0,0,ROW(F781)-MIN(J:J)+1),F781)&gt;1,"",MAX(E$1:E780)+1),"")</f>
        <v/>
      </c>
      <c r="F781" s="6" t="s">
        <v>24</v>
      </c>
      <c r="G781" s="4" t="str">
        <f ca="1">IF(K781&lt;&gt;"",IF(COUNTIF(OFFSET(INDIRECT(ADDRESS(MIN(K:K),8),1),0,0,ROW(H781)-MIN(K:K)+1),H781)&gt;1,"",MAX(G$1:G780)+1),"")</f>
        <v/>
      </c>
      <c r="H781" s="6" t="s">
        <v>1098</v>
      </c>
      <c r="I781" s="7" t="s">
        <v>1542</v>
      </c>
      <c r="J781" s="1" t="str">
        <f>IF(D781=listes!$B$5,ROW(D781),"")</f>
        <v/>
      </c>
      <c r="K781" s="1" t="str">
        <f>IF(AND(D781=listes!$B$5,F781=listes!$C$5),ROW(H781),"")</f>
        <v/>
      </c>
    </row>
    <row r="782" spans="1:11" ht="21.4" customHeight="1" x14ac:dyDescent="0.55000000000000004">
      <c r="A782" s="22">
        <v>1034</v>
      </c>
      <c r="B782" s="11" t="s">
        <v>1543</v>
      </c>
      <c r="C782" s="4" t="str">
        <f>IF(COUNTIF(D$1:D781,D782)&gt;0,"",MAX(C$1:C781)+1)</f>
        <v/>
      </c>
      <c r="D782" s="6" t="s">
        <v>1011</v>
      </c>
      <c r="E782" s="4" t="str">
        <f ca="1">IF(J782&lt;&gt;"",IF(COUNTIF(OFFSET(INDIRECT(ADDRESS(MIN(J:J),6),1),0,0,ROW(F782)-MIN(J:J)+1),F782)&gt;1,"",MAX(E$1:E781)+1),"")</f>
        <v/>
      </c>
      <c r="F782" s="6" t="s">
        <v>24</v>
      </c>
      <c r="G782" s="4" t="str">
        <f ca="1">IF(K782&lt;&gt;"",IF(COUNTIF(OFFSET(INDIRECT(ADDRESS(MIN(K:K),8),1),0,0,ROW(H782)-MIN(K:K)+1),H782)&gt;1,"",MAX(G$1:G781)+1),"")</f>
        <v/>
      </c>
      <c r="H782" s="6" t="s">
        <v>1098</v>
      </c>
      <c r="I782" s="7" t="s">
        <v>1544</v>
      </c>
      <c r="J782" s="1" t="str">
        <f>IF(D782=listes!$B$5,ROW(D782),"")</f>
        <v/>
      </c>
      <c r="K782" s="1" t="str">
        <f>IF(AND(D782=listes!$B$5,F782=listes!$C$5),ROW(H782),"")</f>
        <v/>
      </c>
    </row>
    <row r="783" spans="1:11" ht="21.4" customHeight="1" x14ac:dyDescent="0.55000000000000004">
      <c r="A783" s="22">
        <v>1040</v>
      </c>
      <c r="B783" s="11" t="s">
        <v>1555</v>
      </c>
      <c r="C783" s="4" t="str">
        <f>IF(COUNTIF(D$1:D782,D783)&gt;0,"",MAX(C$1:C782)+1)</f>
        <v/>
      </c>
      <c r="D783" s="6" t="s">
        <v>1011</v>
      </c>
      <c r="E783" s="4" t="str">
        <f ca="1">IF(J783&lt;&gt;"",IF(COUNTIF(OFFSET(INDIRECT(ADDRESS(MIN(J:J),6),1),0,0,ROW(F783)-MIN(J:J)+1),F783)&gt;1,"",MAX(E$1:E782)+1),"")</f>
        <v/>
      </c>
      <c r="F783" s="6" t="s">
        <v>24</v>
      </c>
      <c r="G783" s="4" t="str">
        <f ca="1">IF(K783&lt;&gt;"",IF(COUNTIF(OFFSET(INDIRECT(ADDRESS(MIN(K:K),8),1),0,0,ROW(H783)-MIN(K:K)+1),H783)&gt;1,"",MAX(G$1:G782)+1),"")</f>
        <v/>
      </c>
      <c r="H783" s="6" t="s">
        <v>1098</v>
      </c>
      <c r="I783" s="7" t="s">
        <v>1556</v>
      </c>
      <c r="J783" s="1" t="str">
        <f>IF(D783=listes!$B$5,ROW(D783),"")</f>
        <v/>
      </c>
      <c r="K783" s="1" t="str">
        <f>IF(AND(D783=listes!$B$5,F783=listes!$C$5),ROW(H783),"")</f>
        <v/>
      </c>
    </row>
    <row r="784" spans="1:11" ht="21.4" customHeight="1" x14ac:dyDescent="0.55000000000000004">
      <c r="A784" s="22">
        <v>1044</v>
      </c>
      <c r="B784" s="11" t="s">
        <v>1566</v>
      </c>
      <c r="C784" s="4" t="str">
        <f>IF(COUNTIF(D$1:D783,D784)&gt;0,"",MAX(C$1:C783)+1)</f>
        <v/>
      </c>
      <c r="D784" s="6" t="s">
        <v>1011</v>
      </c>
      <c r="E784" s="4" t="str">
        <f ca="1">IF(J784&lt;&gt;"",IF(COUNTIF(OFFSET(INDIRECT(ADDRESS(MIN(J:J),6),1),0,0,ROW(F784)-MIN(J:J)+1),F784)&gt;1,"",MAX(E$1:E783)+1),"")</f>
        <v/>
      </c>
      <c r="F784" s="6" t="s">
        <v>24</v>
      </c>
      <c r="G784" s="4" t="str">
        <f ca="1">IF(K784&lt;&gt;"",IF(COUNTIF(OFFSET(INDIRECT(ADDRESS(MIN(K:K),8),1),0,0,ROW(H784)-MIN(K:K)+1),H784)&gt;1,"",MAX(G$1:G783)+1),"")</f>
        <v/>
      </c>
      <c r="H784" s="6" t="s">
        <v>1564</v>
      </c>
      <c r="I784" s="7" t="s">
        <v>1567</v>
      </c>
      <c r="J784" s="1" t="str">
        <f>IF(D784=listes!$B$5,ROW(D784),"")</f>
        <v/>
      </c>
      <c r="K784" s="1" t="str">
        <f>IF(AND(D784=listes!$B$5,F784=listes!$C$5),ROW(H784),"")</f>
        <v/>
      </c>
    </row>
    <row r="785" spans="1:11" ht="21.4" customHeight="1" x14ac:dyDescent="0.55000000000000004">
      <c r="A785" s="22">
        <v>1046</v>
      </c>
      <c r="B785" s="11" t="s">
        <v>1570</v>
      </c>
      <c r="C785" s="4" t="str">
        <f>IF(COUNTIF(D$1:D784,D785)&gt;0,"",MAX(C$1:C784)+1)</f>
        <v/>
      </c>
      <c r="D785" s="6" t="s">
        <v>1011</v>
      </c>
      <c r="E785" s="4" t="str">
        <f ca="1">IF(J785&lt;&gt;"",IF(COUNTIF(OFFSET(INDIRECT(ADDRESS(MIN(J:J),6),1),0,0,ROW(F785)-MIN(J:J)+1),F785)&gt;1,"",MAX(E$1:E784)+1),"")</f>
        <v/>
      </c>
      <c r="F785" s="6" t="s">
        <v>24</v>
      </c>
      <c r="G785" s="4" t="str">
        <f ca="1">IF(K785&lt;&gt;"",IF(COUNTIF(OFFSET(INDIRECT(ADDRESS(MIN(K:K),8),1),0,0,ROW(H785)-MIN(K:K)+1),H785)&gt;1,"",MAX(G$1:G784)+1),"")</f>
        <v/>
      </c>
      <c r="H785" s="6" t="s">
        <v>1564</v>
      </c>
      <c r="I785" s="7" t="s">
        <v>1571</v>
      </c>
      <c r="J785" s="1" t="str">
        <f>IF(D785=listes!$B$5,ROW(D785),"")</f>
        <v/>
      </c>
      <c r="K785" s="1" t="str">
        <f>IF(AND(D785=listes!$B$5,F785=listes!$C$5),ROW(H785),"")</f>
        <v/>
      </c>
    </row>
    <row r="786" spans="1:11" ht="21.4" customHeight="1" x14ac:dyDescent="0.55000000000000004">
      <c r="A786" s="22">
        <v>1048</v>
      </c>
      <c r="B786" s="11" t="s">
        <v>1574</v>
      </c>
      <c r="C786" s="4" t="str">
        <f>IF(COUNTIF(D$1:D785,D786)&gt;0,"",MAX(C$1:C785)+1)</f>
        <v/>
      </c>
      <c r="D786" s="6" t="s">
        <v>1011</v>
      </c>
      <c r="E786" s="4" t="str">
        <f ca="1">IF(J786&lt;&gt;"",IF(COUNTIF(OFFSET(INDIRECT(ADDRESS(MIN(J:J),6),1),0,0,ROW(F786)-MIN(J:J)+1),F786)&gt;1,"",MAX(E$1:E785)+1),"")</f>
        <v/>
      </c>
      <c r="F786" s="6" t="s">
        <v>24</v>
      </c>
      <c r="G786" s="4" t="str">
        <f ca="1">IF(K786&lt;&gt;"",IF(COUNTIF(OFFSET(INDIRECT(ADDRESS(MIN(K:K),8),1),0,0,ROW(H786)-MIN(K:K)+1),H786)&gt;1,"",MAX(G$1:G785)+1),"")</f>
        <v/>
      </c>
      <c r="H786" s="6" t="s">
        <v>1575</v>
      </c>
      <c r="I786" s="7" t="s">
        <v>1576</v>
      </c>
      <c r="J786" s="1" t="str">
        <f>IF(D786=listes!$B$5,ROW(D786),"")</f>
        <v/>
      </c>
      <c r="K786" s="1" t="str">
        <f>IF(AND(D786=listes!$B$5,F786=listes!$C$5),ROW(H786),"")</f>
        <v/>
      </c>
    </row>
    <row r="787" spans="1:11" ht="21.4" customHeight="1" x14ac:dyDescent="0.55000000000000004">
      <c r="A787" s="22">
        <v>1051</v>
      </c>
      <c r="B787" s="11" t="s">
        <v>1583</v>
      </c>
      <c r="C787" s="4" t="str">
        <f>IF(COUNTIF(D$1:D786,D787)&gt;0,"",MAX(C$1:C786)+1)</f>
        <v/>
      </c>
      <c r="D787" s="6" t="s">
        <v>1011</v>
      </c>
      <c r="E787" s="4" t="str">
        <f ca="1">IF(J787&lt;&gt;"",IF(COUNTIF(OFFSET(INDIRECT(ADDRESS(MIN(J:J),6),1),0,0,ROW(F787)-MIN(J:J)+1),F787)&gt;1,"",MAX(E$1:E786)+1),"")</f>
        <v/>
      </c>
      <c r="F787" s="6" t="s">
        <v>24</v>
      </c>
      <c r="G787" s="4" t="str">
        <f ca="1">IF(K787&lt;&gt;"",IF(COUNTIF(OFFSET(INDIRECT(ADDRESS(MIN(K:K),8),1),0,0,ROW(H787)-MIN(K:K)+1),H787)&gt;1,"",MAX(G$1:G786)+1),"")</f>
        <v/>
      </c>
      <c r="H787" s="6" t="s">
        <v>1296</v>
      </c>
      <c r="I787" s="7" t="s">
        <v>1584</v>
      </c>
      <c r="J787" s="1" t="str">
        <f>IF(D787=listes!$B$5,ROW(D787),"")</f>
        <v/>
      </c>
      <c r="K787" s="1" t="str">
        <f>IF(AND(D787=listes!$B$5,F787=listes!$C$5),ROW(H787),"")</f>
        <v/>
      </c>
    </row>
    <row r="788" spans="1:11" ht="21.4" customHeight="1" x14ac:dyDescent="0.55000000000000004">
      <c r="A788" s="22">
        <v>1056</v>
      </c>
      <c r="B788" s="11" t="s">
        <v>1593</v>
      </c>
      <c r="C788" s="4" t="str">
        <f>IF(COUNTIF(D$1:D787,D788)&gt;0,"",MAX(C$1:C787)+1)</f>
        <v/>
      </c>
      <c r="D788" s="6" t="s">
        <v>1011</v>
      </c>
      <c r="E788" s="4" t="str">
        <f ca="1">IF(J788&lt;&gt;"",IF(COUNTIF(OFFSET(INDIRECT(ADDRESS(MIN(J:J),6),1),0,0,ROW(F788)-MIN(J:J)+1),F788)&gt;1,"",MAX(E$1:E787)+1),"")</f>
        <v/>
      </c>
      <c r="F788" s="6" t="s">
        <v>24</v>
      </c>
      <c r="G788" s="4" t="str">
        <f ca="1">IF(K788&lt;&gt;"",IF(COUNTIF(OFFSET(INDIRECT(ADDRESS(MIN(K:K),8),1),0,0,ROW(H788)-MIN(K:K)+1),H788)&gt;1,"",MAX(G$1:G787)+1),"")</f>
        <v/>
      </c>
      <c r="H788" s="6" t="s">
        <v>1594</v>
      </c>
      <c r="I788" s="7" t="s">
        <v>1595</v>
      </c>
      <c r="J788" s="1" t="str">
        <f>IF(D788=listes!$B$5,ROW(D788),"")</f>
        <v/>
      </c>
      <c r="K788" s="1" t="str">
        <f>IF(AND(D788=listes!$B$5,F788=listes!$C$5),ROW(H788),"")</f>
        <v/>
      </c>
    </row>
    <row r="789" spans="1:11" ht="21.4" customHeight="1" x14ac:dyDescent="0.55000000000000004">
      <c r="A789" s="22">
        <v>1057</v>
      </c>
      <c r="B789" s="11" t="s">
        <v>1596</v>
      </c>
      <c r="C789" s="4" t="str">
        <f>IF(COUNTIF(D$1:D788,D789)&gt;0,"",MAX(C$1:C788)+1)</f>
        <v/>
      </c>
      <c r="D789" s="6" t="s">
        <v>1011</v>
      </c>
      <c r="E789" s="4" t="str">
        <f ca="1">IF(J789&lt;&gt;"",IF(COUNTIF(OFFSET(INDIRECT(ADDRESS(MIN(J:J),6),1),0,0,ROW(F789)-MIN(J:J)+1),F789)&gt;1,"",MAX(E$1:E788)+1),"")</f>
        <v/>
      </c>
      <c r="F789" s="6" t="s">
        <v>24</v>
      </c>
      <c r="G789" s="4" t="str">
        <f ca="1">IF(K789&lt;&gt;"",IF(COUNTIF(OFFSET(INDIRECT(ADDRESS(MIN(K:K),8),1),0,0,ROW(H789)-MIN(K:K)+1),H789)&gt;1,"",MAX(G$1:G788)+1),"")</f>
        <v/>
      </c>
      <c r="H789" s="6" t="s">
        <v>1594</v>
      </c>
      <c r="I789" s="7" t="s">
        <v>1597</v>
      </c>
      <c r="J789" s="1" t="str">
        <f>IF(D789=listes!$B$5,ROW(D789),"")</f>
        <v/>
      </c>
      <c r="K789" s="1" t="str">
        <f>IF(AND(D789=listes!$B$5,F789=listes!$C$5),ROW(H789),"")</f>
        <v/>
      </c>
    </row>
    <row r="790" spans="1:11" ht="21.4" customHeight="1" x14ac:dyDescent="0.55000000000000004">
      <c r="A790" s="22">
        <v>1058</v>
      </c>
      <c r="B790" s="11" t="s">
        <v>1598</v>
      </c>
      <c r="C790" s="4" t="str">
        <f>IF(COUNTIF(D$1:D789,D790)&gt;0,"",MAX(C$1:C789)+1)</f>
        <v/>
      </c>
      <c r="D790" s="6" t="s">
        <v>1011</v>
      </c>
      <c r="E790" s="4" t="str">
        <f ca="1">IF(J790&lt;&gt;"",IF(COUNTIF(OFFSET(INDIRECT(ADDRESS(MIN(J:J),6),1),0,0,ROW(F790)-MIN(J:J)+1),F790)&gt;1,"",MAX(E$1:E789)+1),"")</f>
        <v/>
      </c>
      <c r="F790" s="6" t="s">
        <v>24</v>
      </c>
      <c r="G790" s="4" t="str">
        <f ca="1">IF(K790&lt;&gt;"",IF(COUNTIF(OFFSET(INDIRECT(ADDRESS(MIN(K:K),8),1),0,0,ROW(H790)-MIN(K:K)+1),H790)&gt;1,"",MAX(G$1:G789)+1),"")</f>
        <v/>
      </c>
      <c r="H790" s="6" t="s">
        <v>1594</v>
      </c>
      <c r="I790" s="7" t="s">
        <v>1599</v>
      </c>
      <c r="J790" s="1" t="str">
        <f>IF(D790=listes!$B$5,ROW(D790),"")</f>
        <v/>
      </c>
      <c r="K790" s="1" t="str">
        <f>IF(AND(D790=listes!$B$5,F790=listes!$C$5),ROW(H790),"")</f>
        <v/>
      </c>
    </row>
    <row r="791" spans="1:11" ht="21.4" customHeight="1" x14ac:dyDescent="0.55000000000000004">
      <c r="A791" s="22">
        <v>1101</v>
      </c>
      <c r="B791" s="11" t="s">
        <v>1686</v>
      </c>
      <c r="C791" s="4" t="str">
        <f>IF(COUNTIF(D$1:D790,D791)&gt;0,"",MAX(C$1:C790)+1)</f>
        <v/>
      </c>
      <c r="D791" s="6" t="s">
        <v>1011</v>
      </c>
      <c r="E791" s="4" t="str">
        <f ca="1">IF(J791&lt;&gt;"",IF(COUNTIF(OFFSET(INDIRECT(ADDRESS(MIN(J:J),6),1),0,0,ROW(F791)-MIN(J:J)+1),F791)&gt;1,"",MAX(E$1:E790)+1),"")</f>
        <v/>
      </c>
      <c r="F791" s="6" t="s">
        <v>24</v>
      </c>
      <c r="G791" s="4" t="str">
        <f ca="1">IF(K791&lt;&gt;"",IF(COUNTIF(OFFSET(INDIRECT(ADDRESS(MIN(K:K),8),1),0,0,ROW(H791)-MIN(K:K)+1),H791)&gt;1,"",MAX(G$1:G790)+1),"")</f>
        <v/>
      </c>
      <c r="H791" s="6" t="s">
        <v>1687</v>
      </c>
      <c r="I791" s="7" t="s">
        <v>1688</v>
      </c>
      <c r="J791" s="1" t="str">
        <f>IF(D791=listes!$B$5,ROW(D791),"")</f>
        <v/>
      </c>
      <c r="K791" s="1" t="str">
        <f>IF(AND(D791=listes!$B$5,F791=listes!$C$5),ROW(H791),"")</f>
        <v/>
      </c>
    </row>
    <row r="792" spans="1:11" ht="21.4" customHeight="1" x14ac:dyDescent="0.55000000000000004">
      <c r="A792" s="22">
        <v>1102</v>
      </c>
      <c r="B792" s="11" t="s">
        <v>1689</v>
      </c>
      <c r="C792" s="4" t="str">
        <f>IF(COUNTIF(D$1:D791,D792)&gt;0,"",MAX(C$1:C791)+1)</f>
        <v/>
      </c>
      <c r="D792" s="6" t="s">
        <v>1011</v>
      </c>
      <c r="E792" s="4" t="str">
        <f ca="1">IF(J792&lt;&gt;"",IF(COUNTIF(OFFSET(INDIRECT(ADDRESS(MIN(J:J),6),1),0,0,ROW(F792)-MIN(J:J)+1),F792)&gt;1,"",MAX(E$1:E791)+1),"")</f>
        <v/>
      </c>
      <c r="F792" s="6" t="s">
        <v>24</v>
      </c>
      <c r="G792" s="4" t="str">
        <f ca="1">IF(K792&lt;&gt;"",IF(COUNTIF(OFFSET(INDIRECT(ADDRESS(MIN(K:K),8),1),0,0,ROW(H792)-MIN(K:K)+1),H792)&gt;1,"",MAX(G$1:G791)+1),"")</f>
        <v/>
      </c>
      <c r="H792" s="6" t="s">
        <v>1687</v>
      </c>
      <c r="I792" s="7" t="s">
        <v>1690</v>
      </c>
      <c r="J792" s="1" t="str">
        <f>IF(D792=listes!$B$5,ROW(D792),"")</f>
        <v/>
      </c>
      <c r="K792" s="1" t="str">
        <f>IF(AND(D792=listes!$B$5,F792=listes!$C$5),ROW(H792),"")</f>
        <v/>
      </c>
    </row>
    <row r="793" spans="1:11" ht="21.4" customHeight="1" x14ac:dyDescent="0.55000000000000004">
      <c r="A793" s="22">
        <v>1104</v>
      </c>
      <c r="B793" s="11" t="s">
        <v>1694</v>
      </c>
      <c r="C793" s="4" t="str">
        <f>IF(COUNTIF(D$1:D792,D793)&gt;0,"",MAX(C$1:C792)+1)</f>
        <v/>
      </c>
      <c r="D793" s="6" t="s">
        <v>1011</v>
      </c>
      <c r="E793" s="4" t="str">
        <f ca="1">IF(J793&lt;&gt;"",IF(COUNTIF(OFFSET(INDIRECT(ADDRESS(MIN(J:J),6),1),0,0,ROW(F793)-MIN(J:J)+1),F793)&gt;1,"",MAX(E$1:E792)+1),"")</f>
        <v/>
      </c>
      <c r="F793" s="6" t="s">
        <v>24</v>
      </c>
      <c r="G793" s="4" t="str">
        <f ca="1">IF(K793&lt;&gt;"",IF(COUNTIF(OFFSET(INDIRECT(ADDRESS(MIN(K:K),8),1),0,0,ROW(H793)-MIN(K:K)+1),H793)&gt;1,"",MAX(G$1:G792)+1),"")</f>
        <v/>
      </c>
      <c r="H793" s="6" t="s">
        <v>1146</v>
      </c>
      <c r="I793" s="7" t="s">
        <v>1695</v>
      </c>
      <c r="J793" s="1" t="str">
        <f>IF(D793=listes!$B$5,ROW(D793),"")</f>
        <v/>
      </c>
      <c r="K793" s="1" t="str">
        <f>IF(AND(D793=listes!$B$5,F793=listes!$C$5),ROW(H793),"")</f>
        <v/>
      </c>
    </row>
    <row r="794" spans="1:11" ht="21.4" customHeight="1" x14ac:dyDescent="0.55000000000000004">
      <c r="A794" s="22">
        <v>1108</v>
      </c>
      <c r="B794" s="11" t="s">
        <v>1702</v>
      </c>
      <c r="C794" s="4" t="str">
        <f>IF(COUNTIF(D$1:D793,D794)&gt;0,"",MAX(C$1:C793)+1)</f>
        <v/>
      </c>
      <c r="D794" s="6" t="s">
        <v>1011</v>
      </c>
      <c r="E794" s="4" t="str">
        <f ca="1">IF(J794&lt;&gt;"",IF(COUNTIF(OFFSET(INDIRECT(ADDRESS(MIN(J:J),6),1),0,0,ROW(F794)-MIN(J:J)+1),F794)&gt;1,"",MAX(E$1:E793)+1),"")</f>
        <v/>
      </c>
      <c r="F794" s="6" t="s">
        <v>24</v>
      </c>
      <c r="G794" s="4" t="str">
        <f ca="1">IF(K794&lt;&gt;"",IF(COUNTIF(OFFSET(INDIRECT(ADDRESS(MIN(K:K),8),1),0,0,ROW(H794)-MIN(K:K)+1),H794)&gt;1,"",MAX(G$1:G793)+1),"")</f>
        <v/>
      </c>
      <c r="H794" s="6" t="s">
        <v>1703</v>
      </c>
      <c r="I794" s="7" t="s">
        <v>1704</v>
      </c>
      <c r="J794" s="1" t="str">
        <f>IF(D794=listes!$B$5,ROW(D794),"")</f>
        <v/>
      </c>
      <c r="K794" s="1" t="str">
        <f>IF(AND(D794=listes!$B$5,F794=listes!$C$5),ROW(H794),"")</f>
        <v/>
      </c>
    </row>
    <row r="795" spans="1:11" ht="21.4" customHeight="1" x14ac:dyDescent="0.55000000000000004">
      <c r="A795" s="22">
        <v>1118</v>
      </c>
      <c r="B795" s="11" t="s">
        <v>1728</v>
      </c>
      <c r="C795" s="4" t="str">
        <f>IF(COUNTIF(D$1:D794,D795)&gt;0,"",MAX(C$1:C794)+1)</f>
        <v/>
      </c>
      <c r="D795" s="6" t="s">
        <v>1011</v>
      </c>
      <c r="E795" s="4" t="str">
        <f ca="1">IF(J795&lt;&gt;"",IF(COUNTIF(OFFSET(INDIRECT(ADDRESS(MIN(J:J),6),1),0,0,ROW(F795)-MIN(J:J)+1),F795)&gt;1,"",MAX(E$1:E794)+1),"")</f>
        <v/>
      </c>
      <c r="F795" s="6" t="s">
        <v>24</v>
      </c>
      <c r="G795" s="4" t="str">
        <f ca="1">IF(K795&lt;&gt;"",IF(COUNTIF(OFFSET(INDIRECT(ADDRESS(MIN(K:K),8),1),0,0,ROW(H795)-MIN(K:K)+1),H795)&gt;1,"",MAX(G$1:G794)+1),"")</f>
        <v/>
      </c>
      <c r="H795" s="6" t="s">
        <v>1729</v>
      </c>
      <c r="I795" s="7" t="s">
        <v>1730</v>
      </c>
      <c r="J795" s="1" t="str">
        <f>IF(D795=listes!$B$5,ROW(D795),"")</f>
        <v/>
      </c>
      <c r="K795" s="1" t="str">
        <f>IF(AND(D795=listes!$B$5,F795=listes!$C$5),ROW(H795),"")</f>
        <v/>
      </c>
    </row>
    <row r="796" spans="1:11" ht="21.4" customHeight="1" x14ac:dyDescent="0.55000000000000004">
      <c r="A796" s="22">
        <v>1125</v>
      </c>
      <c r="B796" s="11" t="s">
        <v>793</v>
      </c>
      <c r="C796" s="4" t="str">
        <f>IF(COUNTIF(D$1:D795,D796)&gt;0,"",MAX(C$1:C795)+1)</f>
        <v/>
      </c>
      <c r="D796" s="6" t="s">
        <v>1011</v>
      </c>
      <c r="E796" s="4" t="str">
        <f ca="1">IF(J796&lt;&gt;"",IF(COUNTIF(OFFSET(INDIRECT(ADDRESS(MIN(J:J),6),1),0,0,ROW(F796)-MIN(J:J)+1),F796)&gt;1,"",MAX(E$1:E795)+1),"")</f>
        <v/>
      </c>
      <c r="F796" s="6" t="s">
        <v>24</v>
      </c>
      <c r="G796" s="4" t="str">
        <f ca="1">IF(K796&lt;&gt;"",IF(COUNTIF(OFFSET(INDIRECT(ADDRESS(MIN(K:K),8),1),0,0,ROW(H796)-MIN(K:K)+1),H796)&gt;1,"",MAX(G$1:G795)+1),"")</f>
        <v/>
      </c>
      <c r="H796" s="6" t="s">
        <v>1117</v>
      </c>
      <c r="I796" s="7" t="s">
        <v>1747</v>
      </c>
      <c r="J796" s="1" t="str">
        <f>IF(D796=listes!$B$5,ROW(D796),"")</f>
        <v/>
      </c>
      <c r="K796" s="1" t="str">
        <f>IF(AND(D796=listes!$B$5,F796=listes!$C$5),ROW(H796),"")</f>
        <v/>
      </c>
    </row>
    <row r="797" spans="1:11" ht="21.4" customHeight="1" x14ac:dyDescent="0.55000000000000004">
      <c r="A797" s="22">
        <v>1127</v>
      </c>
      <c r="B797" s="11" t="s">
        <v>1750</v>
      </c>
      <c r="C797" s="4" t="str">
        <f>IF(COUNTIF(D$1:D796,D797)&gt;0,"",MAX(C$1:C796)+1)</f>
        <v/>
      </c>
      <c r="D797" s="6" t="s">
        <v>1011</v>
      </c>
      <c r="E797" s="4" t="str">
        <f ca="1">IF(J797&lt;&gt;"",IF(COUNTIF(OFFSET(INDIRECT(ADDRESS(MIN(J:J),6),1),0,0,ROW(F797)-MIN(J:J)+1),F797)&gt;1,"",MAX(E$1:E796)+1),"")</f>
        <v/>
      </c>
      <c r="F797" s="6" t="s">
        <v>24</v>
      </c>
      <c r="G797" s="4" t="str">
        <f ca="1">IF(K797&lt;&gt;"",IF(COUNTIF(OFFSET(INDIRECT(ADDRESS(MIN(K:K),8),1),0,0,ROW(H797)-MIN(K:K)+1),H797)&gt;1,"",MAX(G$1:G796)+1),"")</f>
        <v/>
      </c>
      <c r="H797" s="6" t="s">
        <v>1117</v>
      </c>
      <c r="I797" s="7" t="s">
        <v>1751</v>
      </c>
      <c r="J797" s="1" t="str">
        <f>IF(D797=listes!$B$5,ROW(D797),"")</f>
        <v/>
      </c>
      <c r="K797" s="1" t="str">
        <f>IF(AND(D797=listes!$B$5,F797=listes!$C$5),ROW(H797),"")</f>
        <v/>
      </c>
    </row>
    <row r="798" spans="1:11" ht="21.4" customHeight="1" x14ac:dyDescent="0.55000000000000004">
      <c r="A798" s="22">
        <v>1137</v>
      </c>
      <c r="B798" s="11" t="s">
        <v>1766</v>
      </c>
      <c r="C798" s="4" t="str">
        <f>IF(COUNTIF(D$1:D797,D798)&gt;0,"",MAX(C$1:C797)+1)</f>
        <v/>
      </c>
      <c r="D798" s="6" t="s">
        <v>1011</v>
      </c>
      <c r="E798" s="4" t="str">
        <f ca="1">IF(J798&lt;&gt;"",IF(COUNTIF(OFFSET(INDIRECT(ADDRESS(MIN(J:J),6),1),0,0,ROW(F798)-MIN(J:J)+1),F798)&gt;1,"",MAX(E$1:E797)+1),"")</f>
        <v/>
      </c>
      <c r="F798" s="6" t="s">
        <v>24</v>
      </c>
      <c r="G798" s="4" t="str">
        <f ca="1">IF(K798&lt;&gt;"",IF(COUNTIF(OFFSET(INDIRECT(ADDRESS(MIN(K:K),8),1),0,0,ROW(H798)-MIN(K:K)+1),H798)&gt;1,"",MAX(G$1:G797)+1),"")</f>
        <v/>
      </c>
      <c r="H798" s="6" t="s">
        <v>1767</v>
      </c>
      <c r="I798" s="7" t="s">
        <v>1768</v>
      </c>
      <c r="J798" s="1" t="str">
        <f>IF(D798=listes!$B$5,ROW(D798),"")</f>
        <v/>
      </c>
      <c r="K798" s="1" t="str">
        <f>IF(AND(D798=listes!$B$5,F798=listes!$C$5),ROW(H798),"")</f>
        <v/>
      </c>
    </row>
    <row r="799" spans="1:11" ht="21.4" customHeight="1" x14ac:dyDescent="0.55000000000000004">
      <c r="A799" s="22">
        <v>1141</v>
      </c>
      <c r="B799" s="11" t="s">
        <v>1774</v>
      </c>
      <c r="C799" s="4" t="str">
        <f>IF(COUNTIF(D$1:D798,D799)&gt;0,"",MAX(C$1:C798)+1)</f>
        <v/>
      </c>
      <c r="D799" s="6" t="s">
        <v>1011</v>
      </c>
      <c r="E799" s="4" t="str">
        <f ca="1">IF(J799&lt;&gt;"",IF(COUNTIF(OFFSET(INDIRECT(ADDRESS(MIN(J:J),6),1),0,0,ROW(F799)-MIN(J:J)+1),F799)&gt;1,"",MAX(E$1:E798)+1),"")</f>
        <v/>
      </c>
      <c r="F799" s="6" t="s">
        <v>24</v>
      </c>
      <c r="G799" s="4" t="str">
        <f ca="1">IF(K799&lt;&gt;"",IF(COUNTIF(OFFSET(INDIRECT(ADDRESS(MIN(K:K),8),1),0,0,ROW(H799)-MIN(K:K)+1),H799)&gt;1,"",MAX(G$1:G798)+1),"")</f>
        <v/>
      </c>
      <c r="H799" s="6" t="s">
        <v>1767</v>
      </c>
      <c r="I799" s="7" t="s">
        <v>1775</v>
      </c>
      <c r="J799" s="1" t="str">
        <f>IF(D799=listes!$B$5,ROW(D799),"")</f>
        <v/>
      </c>
      <c r="K799" s="1" t="str">
        <f>IF(AND(D799=listes!$B$5,F799=listes!$C$5),ROW(H799),"")</f>
        <v/>
      </c>
    </row>
    <row r="800" spans="1:11" ht="21.4" customHeight="1" x14ac:dyDescent="0.55000000000000004">
      <c r="A800" s="22">
        <v>1144</v>
      </c>
      <c r="B800" s="11" t="s">
        <v>1780</v>
      </c>
      <c r="C800" s="4" t="str">
        <f>IF(COUNTIF(D$1:D799,D800)&gt;0,"",MAX(C$1:C799)+1)</f>
        <v/>
      </c>
      <c r="D800" s="6" t="s">
        <v>1011</v>
      </c>
      <c r="E800" s="4" t="str">
        <f ca="1">IF(J800&lt;&gt;"",IF(COUNTIF(OFFSET(INDIRECT(ADDRESS(MIN(J:J),6),1),0,0,ROW(F800)-MIN(J:J)+1),F800)&gt;1,"",MAX(E$1:E799)+1),"")</f>
        <v/>
      </c>
      <c r="F800" s="6" t="s">
        <v>24</v>
      </c>
      <c r="G800" s="4" t="str">
        <f ca="1">IF(K800&lt;&gt;"",IF(COUNTIF(OFFSET(INDIRECT(ADDRESS(MIN(K:K),8),1),0,0,ROW(H800)-MIN(K:K)+1),H800)&gt;1,"",MAX(G$1:G799)+1),"")</f>
        <v/>
      </c>
      <c r="H800" s="6" t="s">
        <v>1767</v>
      </c>
      <c r="I800" s="7" t="s">
        <v>1781</v>
      </c>
      <c r="J800" s="1" t="str">
        <f>IF(D800=listes!$B$5,ROW(D800),"")</f>
        <v/>
      </c>
      <c r="K800" s="1" t="str">
        <f>IF(AND(D800=listes!$B$5,F800=listes!$C$5),ROW(H800),"")</f>
        <v/>
      </c>
    </row>
    <row r="801" spans="1:11" ht="21.4" customHeight="1" x14ac:dyDescent="0.55000000000000004">
      <c r="A801" s="22">
        <v>1145</v>
      </c>
      <c r="B801" s="11" t="s">
        <v>1782</v>
      </c>
      <c r="C801" s="4" t="str">
        <f>IF(COUNTIF(D$1:D800,D801)&gt;0,"",MAX(C$1:C800)+1)</f>
        <v/>
      </c>
      <c r="D801" s="6" t="s">
        <v>1011</v>
      </c>
      <c r="E801" s="4" t="str">
        <f ca="1">IF(J801&lt;&gt;"",IF(COUNTIF(OFFSET(INDIRECT(ADDRESS(MIN(J:J),6),1),0,0,ROW(F801)-MIN(J:J)+1),F801)&gt;1,"",MAX(E$1:E800)+1),"")</f>
        <v/>
      </c>
      <c r="F801" s="6" t="s">
        <v>24</v>
      </c>
      <c r="G801" s="4" t="str">
        <f ca="1">IF(K801&lt;&gt;"",IF(COUNTIF(OFFSET(INDIRECT(ADDRESS(MIN(K:K),8),1),0,0,ROW(H801)-MIN(K:K)+1),H801)&gt;1,"",MAX(G$1:G800)+1),"")</f>
        <v/>
      </c>
      <c r="H801" s="6" t="s">
        <v>1767</v>
      </c>
      <c r="I801" s="7" t="s">
        <v>1783</v>
      </c>
      <c r="J801" s="1" t="str">
        <f>IF(D801=listes!$B$5,ROW(D801),"")</f>
        <v/>
      </c>
      <c r="K801" s="1" t="str">
        <f>IF(AND(D801=listes!$B$5,F801=listes!$C$5),ROW(H801),"")</f>
        <v/>
      </c>
    </row>
    <row r="802" spans="1:11" ht="21.4" customHeight="1" x14ac:dyDescent="0.55000000000000004">
      <c r="A802" s="22">
        <v>1146</v>
      </c>
      <c r="B802" s="11" t="s">
        <v>1784</v>
      </c>
      <c r="C802" s="4" t="str">
        <f>IF(COUNTIF(D$1:D801,D802)&gt;0,"",MAX(C$1:C801)+1)</f>
        <v/>
      </c>
      <c r="D802" s="6" t="s">
        <v>1011</v>
      </c>
      <c r="E802" s="4" t="str">
        <f ca="1">IF(J802&lt;&gt;"",IF(COUNTIF(OFFSET(INDIRECT(ADDRESS(MIN(J:J),6),1),0,0,ROW(F802)-MIN(J:J)+1),F802)&gt;1,"",MAX(E$1:E801)+1),"")</f>
        <v/>
      </c>
      <c r="F802" s="6" t="s">
        <v>24</v>
      </c>
      <c r="G802" s="4" t="str">
        <f ca="1">IF(K802&lt;&gt;"",IF(COUNTIF(OFFSET(INDIRECT(ADDRESS(MIN(K:K),8),1),0,0,ROW(H802)-MIN(K:K)+1),H802)&gt;1,"",MAX(G$1:G801)+1),"")</f>
        <v/>
      </c>
      <c r="H802" s="6" t="s">
        <v>1767</v>
      </c>
      <c r="I802" s="7" t="s">
        <v>1785</v>
      </c>
      <c r="J802" s="1" t="str">
        <f>IF(D802=listes!$B$5,ROW(D802),"")</f>
        <v/>
      </c>
      <c r="K802" s="1" t="str">
        <f>IF(AND(D802=listes!$B$5,F802=listes!$C$5),ROW(H802),"")</f>
        <v/>
      </c>
    </row>
    <row r="803" spans="1:11" ht="21.4" customHeight="1" x14ac:dyDescent="0.55000000000000004">
      <c r="A803" s="22">
        <v>1157</v>
      </c>
      <c r="B803" s="11" t="s">
        <v>1806</v>
      </c>
      <c r="C803" s="4" t="str">
        <f>IF(COUNTIF(D$1:D802,D803)&gt;0,"",MAX(C$1:C802)+1)</f>
        <v/>
      </c>
      <c r="D803" s="6" t="s">
        <v>1011</v>
      </c>
      <c r="E803" s="4" t="str">
        <f ca="1">IF(J803&lt;&gt;"",IF(COUNTIF(OFFSET(INDIRECT(ADDRESS(MIN(J:J),6),1),0,0,ROW(F803)-MIN(J:J)+1),F803)&gt;1,"",MAX(E$1:E802)+1),"")</f>
        <v/>
      </c>
      <c r="F803" s="6" t="s">
        <v>24</v>
      </c>
      <c r="G803" s="4" t="str">
        <f ca="1">IF(K803&lt;&gt;"",IF(COUNTIF(OFFSET(INDIRECT(ADDRESS(MIN(K:K),8),1),0,0,ROW(H803)-MIN(K:K)+1),H803)&gt;1,"",MAX(G$1:G802)+1),"")</f>
        <v/>
      </c>
      <c r="H803" s="6" t="s">
        <v>1767</v>
      </c>
      <c r="I803" s="7" t="s">
        <v>1807</v>
      </c>
      <c r="J803" s="1" t="str">
        <f>IF(D803=listes!$B$5,ROW(D803),"")</f>
        <v/>
      </c>
      <c r="K803" s="1" t="str">
        <f>IF(AND(D803=listes!$B$5,F803=listes!$C$5),ROW(H803),"")</f>
        <v/>
      </c>
    </row>
    <row r="804" spans="1:11" ht="21.4" customHeight="1" x14ac:dyDescent="0.55000000000000004">
      <c r="A804" s="22">
        <v>1158</v>
      </c>
      <c r="B804" s="11" t="s">
        <v>1808</v>
      </c>
      <c r="C804" s="4" t="str">
        <f>IF(COUNTIF(D$1:D803,D804)&gt;0,"",MAX(C$1:C803)+1)</f>
        <v/>
      </c>
      <c r="D804" s="6" t="s">
        <v>1011</v>
      </c>
      <c r="E804" s="4" t="str">
        <f ca="1">IF(J804&lt;&gt;"",IF(COUNTIF(OFFSET(INDIRECT(ADDRESS(MIN(J:J),6),1),0,0,ROW(F804)-MIN(J:J)+1),F804)&gt;1,"",MAX(E$1:E803)+1),"")</f>
        <v/>
      </c>
      <c r="F804" s="6" t="s">
        <v>24</v>
      </c>
      <c r="G804" s="4" t="str">
        <f ca="1">IF(K804&lt;&gt;"",IF(COUNTIF(OFFSET(INDIRECT(ADDRESS(MIN(K:K),8),1),0,0,ROW(H804)-MIN(K:K)+1),H804)&gt;1,"",MAX(G$1:G803)+1),"")</f>
        <v/>
      </c>
      <c r="H804" s="6" t="s">
        <v>1767</v>
      </c>
      <c r="I804" s="7" t="s">
        <v>1809</v>
      </c>
      <c r="J804" s="1" t="str">
        <f>IF(D804=listes!$B$5,ROW(D804),"")</f>
        <v/>
      </c>
      <c r="K804" s="1" t="str">
        <f>IF(AND(D804=listes!$B$5,F804=listes!$C$5),ROW(H804),"")</f>
        <v/>
      </c>
    </row>
    <row r="805" spans="1:11" ht="21.4" customHeight="1" x14ac:dyDescent="0.55000000000000004">
      <c r="A805" s="22">
        <v>1190</v>
      </c>
      <c r="B805" s="11" t="s">
        <v>1014</v>
      </c>
      <c r="C805" s="4" t="str">
        <f>IF(COUNTIF(D$1:D804,D805)&gt;0,"",MAX(C$1:C804)+1)</f>
        <v/>
      </c>
      <c r="D805" s="6" t="s">
        <v>1011</v>
      </c>
      <c r="E805" s="4" t="str">
        <f ca="1">IF(J805&lt;&gt;"",IF(COUNTIF(OFFSET(INDIRECT(ADDRESS(MIN(J:J),6),1),0,0,ROW(F805)-MIN(J:J)+1),F805)&gt;1,"",MAX(E$1:E804)+1),"")</f>
        <v/>
      </c>
      <c r="F805" s="6" t="s">
        <v>24</v>
      </c>
      <c r="G805" s="4" t="str">
        <f ca="1">IF(K805&lt;&gt;"",IF(COUNTIF(OFFSET(INDIRECT(ADDRESS(MIN(K:K),8),1),0,0,ROW(H805)-MIN(K:K)+1),H805)&gt;1,"",MAX(G$1:G804)+1),"")</f>
        <v/>
      </c>
      <c r="H805" s="6" t="s">
        <v>1012</v>
      </c>
      <c r="I805" s="7" t="s">
        <v>1015</v>
      </c>
      <c r="J805" s="1" t="str">
        <f>IF(D805=listes!$B$5,ROW(D805),"")</f>
        <v/>
      </c>
      <c r="K805" s="1" t="str">
        <f>IF(AND(D805=listes!$B$5,F805=listes!$C$5),ROW(H805),"")</f>
        <v/>
      </c>
    </row>
    <row r="806" spans="1:11" ht="21.4" customHeight="1" x14ac:dyDescent="0.55000000000000004">
      <c r="A806" s="22">
        <v>1160</v>
      </c>
      <c r="B806" s="11" t="s">
        <v>1811</v>
      </c>
      <c r="C806" s="4" t="str">
        <f>IF(COUNTIF(D$1:D805,D806)&gt;0,"",MAX(C$1:C805)+1)</f>
        <v/>
      </c>
      <c r="D806" s="6" t="s">
        <v>1011</v>
      </c>
      <c r="E806" s="4" t="str">
        <f ca="1">IF(J806&lt;&gt;"",IF(COUNTIF(OFFSET(INDIRECT(ADDRESS(MIN(J:J),6),1),0,0,ROW(F806)-MIN(J:J)+1),F806)&gt;1,"",MAX(E$1:E805)+1),"")</f>
        <v/>
      </c>
      <c r="F806" s="6" t="s">
        <v>24</v>
      </c>
      <c r="G806" s="4" t="str">
        <f ca="1">IF(K806&lt;&gt;"",IF(COUNTIF(OFFSET(INDIRECT(ADDRESS(MIN(K:K),8),1),0,0,ROW(H806)-MIN(K:K)+1),H806)&gt;1,"",MAX(G$1:G805)+1),"")</f>
        <v/>
      </c>
      <c r="H806" s="6" t="s">
        <v>1012</v>
      </c>
      <c r="I806" s="7" t="s">
        <v>1812</v>
      </c>
      <c r="J806" s="1" t="str">
        <f>IF(D806=listes!$B$5,ROW(D806),"")</f>
        <v/>
      </c>
      <c r="K806" s="1" t="str">
        <f>IF(AND(D806=listes!$B$5,F806=listes!$C$5),ROW(H806),"")</f>
        <v/>
      </c>
    </row>
    <row r="807" spans="1:11" ht="21.4" customHeight="1" x14ac:dyDescent="0.55000000000000004">
      <c r="A807" s="22">
        <v>1192</v>
      </c>
      <c r="B807" s="11" t="s">
        <v>1849</v>
      </c>
      <c r="C807" s="4" t="str">
        <f>IF(COUNTIF(D$1:D806,D807)&gt;0,"",MAX(C$1:C806)+1)</f>
        <v/>
      </c>
      <c r="D807" s="6" t="s">
        <v>1011</v>
      </c>
      <c r="E807" s="4" t="str">
        <f ca="1">IF(J807&lt;&gt;"",IF(COUNTIF(OFFSET(INDIRECT(ADDRESS(MIN(J:J),6),1),0,0,ROW(F807)-MIN(J:J)+1),F807)&gt;1,"",MAX(E$1:E806)+1),"")</f>
        <v/>
      </c>
      <c r="F807" s="6" t="s">
        <v>24</v>
      </c>
      <c r="G807" s="4" t="str">
        <f ca="1">IF(K807&lt;&gt;"",IF(COUNTIF(OFFSET(INDIRECT(ADDRESS(MIN(K:K),8),1),0,0,ROW(H807)-MIN(K:K)+1),H807)&gt;1,"",MAX(G$1:G806)+1),"")</f>
        <v/>
      </c>
      <c r="H807" s="6" t="s">
        <v>1012</v>
      </c>
      <c r="I807" s="7" t="s">
        <v>1850</v>
      </c>
      <c r="J807" s="1" t="str">
        <f>IF(D807=listes!$B$5,ROW(D807),"")</f>
        <v/>
      </c>
      <c r="K807" s="1" t="str">
        <f>IF(AND(D807=listes!$B$5,F807=listes!$C$5),ROW(H807),"")</f>
        <v/>
      </c>
    </row>
    <row r="808" spans="1:11" ht="21.4" customHeight="1" x14ac:dyDescent="0.55000000000000004">
      <c r="A808" s="22">
        <v>1198</v>
      </c>
      <c r="B808" s="11" t="s">
        <v>1860</v>
      </c>
      <c r="C808" s="4" t="str">
        <f>IF(COUNTIF(D$1:D807,D808)&gt;0,"",MAX(C$1:C807)+1)</f>
        <v/>
      </c>
      <c r="D808" s="6" t="s">
        <v>1011</v>
      </c>
      <c r="E808" s="4" t="str">
        <f ca="1">IF(J808&lt;&gt;"",IF(COUNTIF(OFFSET(INDIRECT(ADDRESS(MIN(J:J),6),1),0,0,ROW(F808)-MIN(J:J)+1),F808)&gt;1,"",MAX(E$1:E807)+1),"")</f>
        <v/>
      </c>
      <c r="F808" s="6" t="s">
        <v>24</v>
      </c>
      <c r="G808" s="4" t="str">
        <f ca="1">IF(K808&lt;&gt;"",IF(COUNTIF(OFFSET(INDIRECT(ADDRESS(MIN(K:K),8),1),0,0,ROW(H808)-MIN(K:K)+1),H808)&gt;1,"",MAX(G$1:G807)+1),"")</f>
        <v/>
      </c>
      <c r="H808" s="6" t="s">
        <v>1861</v>
      </c>
      <c r="I808" s="7" t="s">
        <v>1862</v>
      </c>
      <c r="J808" s="1" t="str">
        <f>IF(D808=listes!$B$5,ROW(D808),"")</f>
        <v/>
      </c>
      <c r="K808" s="1" t="str">
        <f>IF(AND(D808=listes!$B$5,F808=listes!$C$5),ROW(H808),"")</f>
        <v/>
      </c>
    </row>
    <row r="809" spans="1:11" ht="21.4" customHeight="1" x14ac:dyDescent="0.55000000000000004">
      <c r="A809" s="22">
        <v>1199</v>
      </c>
      <c r="B809" s="11" t="s">
        <v>1863</v>
      </c>
      <c r="C809" s="4" t="str">
        <f>IF(COUNTIF(D$1:D808,D809)&gt;0,"",MAX(C$1:C808)+1)</f>
        <v/>
      </c>
      <c r="D809" s="6" t="s">
        <v>1011</v>
      </c>
      <c r="E809" s="4" t="str">
        <f ca="1">IF(J809&lt;&gt;"",IF(COUNTIF(OFFSET(INDIRECT(ADDRESS(MIN(J:J),6),1),0,0,ROW(F809)-MIN(J:J)+1),F809)&gt;1,"",MAX(E$1:E808)+1),"")</f>
        <v/>
      </c>
      <c r="F809" s="6" t="s">
        <v>24</v>
      </c>
      <c r="G809" s="4" t="str">
        <f ca="1">IF(K809&lt;&gt;"",IF(COUNTIF(OFFSET(INDIRECT(ADDRESS(MIN(K:K),8),1),0,0,ROW(H809)-MIN(K:K)+1),H809)&gt;1,"",MAX(G$1:G808)+1),"")</f>
        <v/>
      </c>
      <c r="H809" s="6" t="s">
        <v>1861</v>
      </c>
      <c r="I809" s="7" t="s">
        <v>1864</v>
      </c>
      <c r="J809" s="1" t="str">
        <f>IF(D809=listes!$B$5,ROW(D809),"")</f>
        <v/>
      </c>
      <c r="K809" s="1" t="str">
        <f>IF(AND(D809=listes!$B$5,F809=listes!$C$5),ROW(H809),"")</f>
        <v/>
      </c>
    </row>
    <row r="810" spans="1:11" ht="21.4" customHeight="1" x14ac:dyDescent="0.55000000000000004">
      <c r="A810" s="22">
        <v>1201</v>
      </c>
      <c r="B810" s="11" t="s">
        <v>1867</v>
      </c>
      <c r="C810" s="4" t="str">
        <f>IF(COUNTIF(D$1:D809,D810)&gt;0,"",MAX(C$1:C809)+1)</f>
        <v/>
      </c>
      <c r="D810" s="6" t="s">
        <v>1011</v>
      </c>
      <c r="E810" s="4" t="str">
        <f ca="1">IF(J810&lt;&gt;"",IF(COUNTIF(OFFSET(INDIRECT(ADDRESS(MIN(J:J),6),1),0,0,ROW(F810)-MIN(J:J)+1),F810)&gt;1,"",MAX(E$1:E809)+1),"")</f>
        <v/>
      </c>
      <c r="F810" s="6" t="s">
        <v>24</v>
      </c>
      <c r="G810" s="4" t="str">
        <f ca="1">IF(K810&lt;&gt;"",IF(COUNTIF(OFFSET(INDIRECT(ADDRESS(MIN(K:K),8),1),0,0,ROW(H810)-MIN(K:K)+1),H810)&gt;1,"",MAX(G$1:G809)+1),"")</f>
        <v/>
      </c>
      <c r="H810" s="6" t="s">
        <v>1861</v>
      </c>
      <c r="I810" s="7" t="s">
        <v>1868</v>
      </c>
      <c r="J810" s="1" t="str">
        <f>IF(D810=listes!$B$5,ROW(D810),"")</f>
        <v/>
      </c>
      <c r="K810" s="1" t="str">
        <f>IF(AND(D810=listes!$B$5,F810=listes!$C$5),ROW(H810),"")</f>
        <v/>
      </c>
    </row>
    <row r="811" spans="1:11" ht="21.4" customHeight="1" x14ac:dyDescent="0.55000000000000004">
      <c r="A811" s="22">
        <v>1208</v>
      </c>
      <c r="B811" s="11" t="s">
        <v>1881</v>
      </c>
      <c r="C811" s="4" t="str">
        <f>IF(COUNTIF(D$1:D810,D811)&gt;0,"",MAX(C$1:C810)+1)</f>
        <v/>
      </c>
      <c r="D811" s="6" t="s">
        <v>1011</v>
      </c>
      <c r="E811" s="4" t="str">
        <f ca="1">IF(J811&lt;&gt;"",IF(COUNTIF(OFFSET(INDIRECT(ADDRESS(MIN(J:J),6),1),0,0,ROW(F811)-MIN(J:J)+1),F811)&gt;1,"",MAX(E$1:E810)+1),"")</f>
        <v/>
      </c>
      <c r="F811" s="6" t="s">
        <v>24</v>
      </c>
      <c r="G811" s="4" t="str">
        <f ca="1">IF(K811&lt;&gt;"",IF(COUNTIF(OFFSET(INDIRECT(ADDRESS(MIN(K:K),8),1),0,0,ROW(H811)-MIN(K:K)+1),H811)&gt;1,"",MAX(G$1:G810)+1),"")</f>
        <v/>
      </c>
      <c r="H811" s="6" t="s">
        <v>1861</v>
      </c>
      <c r="I811" s="7" t="s">
        <v>1882</v>
      </c>
      <c r="J811" s="1" t="str">
        <f>IF(D811=listes!$B$5,ROW(D811),"")</f>
        <v/>
      </c>
      <c r="K811" s="1" t="str">
        <f>IF(AND(D811=listes!$B$5,F811=listes!$C$5),ROW(H811),"")</f>
        <v/>
      </c>
    </row>
    <row r="812" spans="1:11" ht="21.4" customHeight="1" x14ac:dyDescent="0.55000000000000004">
      <c r="A812" s="22">
        <v>1210</v>
      </c>
      <c r="B812" s="11" t="s">
        <v>1885</v>
      </c>
      <c r="C812" s="4" t="str">
        <f>IF(COUNTIF(D$1:D811,D812)&gt;0,"",MAX(C$1:C811)+1)</f>
        <v/>
      </c>
      <c r="D812" s="6" t="s">
        <v>1011</v>
      </c>
      <c r="E812" s="4" t="str">
        <f ca="1">IF(J812&lt;&gt;"",IF(COUNTIF(OFFSET(INDIRECT(ADDRESS(MIN(J:J),6),1),0,0,ROW(F812)-MIN(J:J)+1),F812)&gt;1,"",MAX(E$1:E811)+1),"")</f>
        <v/>
      </c>
      <c r="F812" s="6" t="s">
        <v>24</v>
      </c>
      <c r="G812" s="4" t="str">
        <f ca="1">IF(K812&lt;&gt;"",IF(COUNTIF(OFFSET(INDIRECT(ADDRESS(MIN(K:K),8),1),0,0,ROW(H812)-MIN(K:K)+1),H812)&gt;1,"",MAX(G$1:G811)+1),"")</f>
        <v/>
      </c>
      <c r="H812" s="6" t="s">
        <v>1861</v>
      </c>
      <c r="I812" s="7" t="s">
        <v>1886</v>
      </c>
      <c r="J812" s="1" t="str">
        <f>IF(D812=listes!$B$5,ROW(D812),"")</f>
        <v/>
      </c>
      <c r="K812" s="1" t="str">
        <f>IF(AND(D812=listes!$B$5,F812=listes!$C$5),ROW(H812),"")</f>
        <v/>
      </c>
    </row>
    <row r="813" spans="1:11" ht="21.4" customHeight="1" x14ac:dyDescent="0.55000000000000004">
      <c r="A813" s="22">
        <v>1215</v>
      </c>
      <c r="B813" s="11" t="s">
        <v>1894</v>
      </c>
      <c r="C813" s="4" t="str">
        <f>IF(COUNTIF(D$1:D812,D813)&gt;0,"",MAX(C$1:C812)+1)</f>
        <v/>
      </c>
      <c r="D813" s="6" t="s">
        <v>1011</v>
      </c>
      <c r="E813" s="4" t="str">
        <f ca="1">IF(J813&lt;&gt;"",IF(COUNTIF(OFFSET(INDIRECT(ADDRESS(MIN(J:J),6),1),0,0,ROW(F813)-MIN(J:J)+1),F813)&gt;1,"",MAX(E$1:E812)+1),"")</f>
        <v/>
      </c>
      <c r="F813" s="6" t="s">
        <v>24</v>
      </c>
      <c r="G813" s="4" t="str">
        <f ca="1">IF(K813&lt;&gt;"",IF(COUNTIF(OFFSET(INDIRECT(ADDRESS(MIN(K:K),8),1),0,0,ROW(H813)-MIN(K:K)+1),H813)&gt;1,"",MAX(G$1:G812)+1),"")</f>
        <v/>
      </c>
      <c r="H813" s="6" t="s">
        <v>1861</v>
      </c>
      <c r="I813" s="7" t="s">
        <v>1895</v>
      </c>
      <c r="J813" s="1" t="str">
        <f>IF(D813=listes!$B$5,ROW(D813),"")</f>
        <v/>
      </c>
      <c r="K813" s="1" t="str">
        <f>IF(AND(D813=listes!$B$5,F813=listes!$C$5),ROW(H813),"")</f>
        <v/>
      </c>
    </row>
    <row r="814" spans="1:11" ht="21.4" customHeight="1" x14ac:dyDescent="0.55000000000000004">
      <c r="A814" s="22">
        <v>1216</v>
      </c>
      <c r="B814" s="11" t="s">
        <v>1896</v>
      </c>
      <c r="C814" s="4" t="str">
        <f>IF(COUNTIF(D$1:D813,D814)&gt;0,"",MAX(C$1:C813)+1)</f>
        <v/>
      </c>
      <c r="D814" s="6" t="s">
        <v>1011</v>
      </c>
      <c r="E814" s="4" t="str">
        <f ca="1">IF(J814&lt;&gt;"",IF(COUNTIF(OFFSET(INDIRECT(ADDRESS(MIN(J:J),6),1),0,0,ROW(F814)-MIN(J:J)+1),F814)&gt;1,"",MAX(E$1:E813)+1),"")</f>
        <v/>
      </c>
      <c r="F814" s="6" t="s">
        <v>24</v>
      </c>
      <c r="G814" s="4" t="str">
        <f ca="1">IF(K814&lt;&gt;"",IF(COUNTIF(OFFSET(INDIRECT(ADDRESS(MIN(K:K),8),1),0,0,ROW(H814)-MIN(K:K)+1),H814)&gt;1,"",MAX(G$1:G813)+1),"")</f>
        <v/>
      </c>
      <c r="H814" s="6" t="s">
        <v>1861</v>
      </c>
      <c r="I814" s="7" t="s">
        <v>1897</v>
      </c>
      <c r="J814" s="1" t="str">
        <f>IF(D814=listes!$B$5,ROW(D814),"")</f>
        <v/>
      </c>
      <c r="K814" s="1" t="str">
        <f>IF(AND(D814=listes!$B$5,F814=listes!$C$5),ROW(H814),"")</f>
        <v/>
      </c>
    </row>
    <row r="815" spans="1:11" ht="21.4" customHeight="1" x14ac:dyDescent="0.55000000000000004">
      <c r="A815" s="22">
        <v>963</v>
      </c>
      <c r="B815" s="11" t="s">
        <v>1373</v>
      </c>
      <c r="C815" s="4" t="str">
        <f>IF(COUNTIF(D$1:D814,D815)&gt;0,"",MAX(C$1:C814)+1)</f>
        <v/>
      </c>
      <c r="D815" s="6" t="s">
        <v>1011</v>
      </c>
      <c r="E815" s="4" t="str">
        <f ca="1">IF(J815&lt;&gt;"",IF(COUNTIF(OFFSET(INDIRECT(ADDRESS(MIN(J:J),6),1),0,0,ROW(F815)-MIN(J:J)+1),F815)&gt;1,"",MAX(E$1:E814)+1),"")</f>
        <v/>
      </c>
      <c r="F815" s="6" t="s">
        <v>24</v>
      </c>
      <c r="G815" s="4" t="str">
        <f ca="1">IF(K815&lt;&gt;"",IF(COUNTIF(OFFSET(INDIRECT(ADDRESS(MIN(K:K),8),1),0,0,ROW(H815)-MIN(K:K)+1),H815)&gt;1,"",MAX(G$1:G814)+1),"")</f>
        <v/>
      </c>
      <c r="H815" s="6" t="s">
        <v>1374</v>
      </c>
      <c r="I815" s="7" t="s">
        <v>1375</v>
      </c>
      <c r="J815" s="1" t="str">
        <f>IF(D815=listes!$B$5,ROW(D815),"")</f>
        <v/>
      </c>
      <c r="K815" s="1" t="str">
        <f>IF(AND(D815=listes!$B$5,F815=listes!$C$5),ROW(H815),"")</f>
        <v/>
      </c>
    </row>
    <row r="816" spans="1:11" ht="21.4" customHeight="1" x14ac:dyDescent="0.55000000000000004">
      <c r="A816" s="22">
        <v>1219</v>
      </c>
      <c r="B816" s="11" t="s">
        <v>1903</v>
      </c>
      <c r="C816" s="4" t="str">
        <f>IF(COUNTIF(D$1:D815,D816)&gt;0,"",MAX(C$1:C815)+1)</f>
        <v/>
      </c>
      <c r="D816" s="6" t="s">
        <v>1011</v>
      </c>
      <c r="E816" s="4" t="str">
        <f ca="1">IF(J816&lt;&gt;"",IF(COUNTIF(OFFSET(INDIRECT(ADDRESS(MIN(J:J),6),1),0,0,ROW(F816)-MIN(J:J)+1),F816)&gt;1,"",MAX(E$1:E815)+1),"")</f>
        <v/>
      </c>
      <c r="F816" s="6" t="s">
        <v>24</v>
      </c>
      <c r="G816" s="4" t="str">
        <f ca="1">IF(K816&lt;&gt;"",IF(COUNTIF(OFFSET(INDIRECT(ADDRESS(MIN(K:K),8),1),0,0,ROW(H816)-MIN(K:K)+1),H816)&gt;1,"",MAX(G$1:G815)+1),"")</f>
        <v/>
      </c>
      <c r="H816" s="6" t="s">
        <v>1287</v>
      </c>
      <c r="I816" s="7" t="s">
        <v>1904</v>
      </c>
      <c r="J816" s="1" t="str">
        <f>IF(D816=listes!$B$5,ROW(D816),"")</f>
        <v/>
      </c>
      <c r="K816" s="1" t="str">
        <f>IF(AND(D816=listes!$B$5,F816=listes!$C$5),ROW(H816),"")</f>
        <v/>
      </c>
    </row>
    <row r="817" spans="1:11" ht="21.4" customHeight="1" x14ac:dyDescent="0.55000000000000004">
      <c r="A817" s="22">
        <v>1221</v>
      </c>
      <c r="B817" s="11" t="s">
        <v>1907</v>
      </c>
      <c r="C817" s="4" t="str">
        <f>IF(COUNTIF(D$1:D816,D817)&gt;0,"",MAX(C$1:C816)+1)</f>
        <v/>
      </c>
      <c r="D817" s="6" t="s">
        <v>1011</v>
      </c>
      <c r="E817" s="4" t="str">
        <f ca="1">IF(J817&lt;&gt;"",IF(COUNTIF(OFFSET(INDIRECT(ADDRESS(MIN(J:J),6),1),0,0,ROW(F817)-MIN(J:J)+1),F817)&gt;1,"",MAX(E$1:E816)+1),"")</f>
        <v/>
      </c>
      <c r="F817" s="6" t="s">
        <v>24</v>
      </c>
      <c r="G817" s="4" t="str">
        <f ca="1">IF(K817&lt;&gt;"",IF(COUNTIF(OFFSET(INDIRECT(ADDRESS(MIN(K:K),8),1),0,0,ROW(H817)-MIN(K:K)+1),H817)&gt;1,"",MAX(G$1:G816)+1),"")</f>
        <v/>
      </c>
      <c r="H817" s="6" t="s">
        <v>1908</v>
      </c>
      <c r="I817" s="7" t="s">
        <v>1909</v>
      </c>
      <c r="J817" s="1" t="str">
        <f>IF(D817=listes!$B$5,ROW(D817),"")</f>
        <v/>
      </c>
      <c r="K817" s="1" t="str">
        <f>IF(AND(D817=listes!$B$5,F817=listes!$C$5),ROW(H817),"")</f>
        <v/>
      </c>
    </row>
    <row r="818" spans="1:11" ht="21.4" customHeight="1" x14ac:dyDescent="0.55000000000000004">
      <c r="A818" s="22">
        <v>1222</v>
      </c>
      <c r="B818" s="11" t="s">
        <v>1583</v>
      </c>
      <c r="C818" s="4" t="str">
        <f>IF(COUNTIF(D$1:D817,D818)&gt;0,"",MAX(C$1:C817)+1)</f>
        <v/>
      </c>
      <c r="D818" s="6" t="s">
        <v>1011</v>
      </c>
      <c r="E818" s="4" t="str">
        <f ca="1">IF(J818&lt;&gt;"",IF(COUNTIF(OFFSET(INDIRECT(ADDRESS(MIN(J:J),6),1),0,0,ROW(F818)-MIN(J:J)+1),F818)&gt;1,"",MAX(E$1:E817)+1),"")</f>
        <v/>
      </c>
      <c r="F818" s="6" t="s">
        <v>24</v>
      </c>
      <c r="G818" s="4" t="str">
        <f ca="1">IF(K818&lt;&gt;"",IF(COUNTIF(OFFSET(INDIRECT(ADDRESS(MIN(K:K),8),1),0,0,ROW(H818)-MIN(K:K)+1),H818)&gt;1,"",MAX(G$1:G817)+1),"")</f>
        <v/>
      </c>
      <c r="H818" s="6" t="s">
        <v>1908</v>
      </c>
      <c r="I818" s="7" t="s">
        <v>1910</v>
      </c>
      <c r="J818" s="1" t="str">
        <f>IF(D818=listes!$B$5,ROW(D818),"")</f>
        <v/>
      </c>
      <c r="K818" s="1" t="str">
        <f>IF(AND(D818=listes!$B$5,F818=listes!$C$5),ROW(H818),"")</f>
        <v/>
      </c>
    </row>
    <row r="819" spans="1:11" ht="21.4" customHeight="1" x14ac:dyDescent="0.55000000000000004">
      <c r="A819" s="22">
        <v>1223</v>
      </c>
      <c r="B819" s="11" t="s">
        <v>1911</v>
      </c>
      <c r="C819" s="4" t="str">
        <f>IF(COUNTIF(D$1:D818,D819)&gt;0,"",MAX(C$1:C818)+1)</f>
        <v/>
      </c>
      <c r="D819" s="6" t="s">
        <v>1011</v>
      </c>
      <c r="E819" s="4" t="str">
        <f ca="1">IF(J819&lt;&gt;"",IF(COUNTIF(OFFSET(INDIRECT(ADDRESS(MIN(J:J),6),1),0,0,ROW(F819)-MIN(J:J)+1),F819)&gt;1,"",MAX(E$1:E818)+1),"")</f>
        <v/>
      </c>
      <c r="F819" s="6" t="s">
        <v>24</v>
      </c>
      <c r="G819" s="4" t="str">
        <f ca="1">IF(K819&lt;&gt;"",IF(COUNTIF(OFFSET(INDIRECT(ADDRESS(MIN(K:K),8),1),0,0,ROW(H819)-MIN(K:K)+1),H819)&gt;1,"",MAX(G$1:G818)+1),"")</f>
        <v/>
      </c>
      <c r="H819" s="6" t="s">
        <v>1120</v>
      </c>
      <c r="I819" s="7" t="s">
        <v>1912</v>
      </c>
      <c r="J819" s="1" t="str">
        <f>IF(D819=listes!$B$5,ROW(D819),"")</f>
        <v/>
      </c>
      <c r="K819" s="1" t="str">
        <f>IF(AND(D819=listes!$B$5,F819=listes!$C$5),ROW(H819),"")</f>
        <v/>
      </c>
    </row>
    <row r="820" spans="1:11" ht="21.4" customHeight="1" x14ac:dyDescent="0.55000000000000004">
      <c r="A820" s="22">
        <v>1225</v>
      </c>
      <c r="B820" s="11" t="s">
        <v>1915</v>
      </c>
      <c r="C820" s="4" t="str">
        <f>IF(COUNTIF(D$1:D819,D820)&gt;0,"",MAX(C$1:C819)+1)</f>
        <v/>
      </c>
      <c r="D820" s="6" t="s">
        <v>1011</v>
      </c>
      <c r="E820" s="4" t="str">
        <f ca="1">IF(J820&lt;&gt;"",IF(COUNTIF(OFFSET(INDIRECT(ADDRESS(MIN(J:J),6),1),0,0,ROW(F820)-MIN(J:J)+1),F820)&gt;1,"",MAX(E$1:E819)+1),"")</f>
        <v/>
      </c>
      <c r="F820" s="6" t="s">
        <v>24</v>
      </c>
      <c r="G820" s="4" t="str">
        <f ca="1">IF(K820&lt;&gt;"",IF(COUNTIF(OFFSET(INDIRECT(ADDRESS(MIN(K:K),8),1),0,0,ROW(H820)-MIN(K:K)+1),H820)&gt;1,"",MAX(G$1:G819)+1),"")</f>
        <v/>
      </c>
      <c r="H820" s="6" t="s">
        <v>1120</v>
      </c>
      <c r="I820" s="7" t="s">
        <v>1916</v>
      </c>
      <c r="J820" s="1" t="str">
        <f>IF(D820=listes!$B$5,ROW(D820),"")</f>
        <v/>
      </c>
      <c r="K820" s="1" t="str">
        <f>IF(AND(D820=listes!$B$5,F820=listes!$C$5),ROW(H820),"")</f>
        <v/>
      </c>
    </row>
    <row r="821" spans="1:11" ht="21.4" customHeight="1" x14ac:dyDescent="0.55000000000000004">
      <c r="A821" s="22">
        <v>1226</v>
      </c>
      <c r="B821" s="11" t="s">
        <v>1917</v>
      </c>
      <c r="C821" s="4" t="str">
        <f>IF(COUNTIF(D$1:D820,D821)&gt;0,"",MAX(C$1:C820)+1)</f>
        <v/>
      </c>
      <c r="D821" s="6" t="s">
        <v>1011</v>
      </c>
      <c r="E821" s="4" t="str">
        <f ca="1">IF(J821&lt;&gt;"",IF(COUNTIF(OFFSET(INDIRECT(ADDRESS(MIN(J:J),6),1),0,0,ROW(F821)-MIN(J:J)+1),F821)&gt;1,"",MAX(E$1:E820)+1),"")</f>
        <v/>
      </c>
      <c r="F821" s="6" t="s">
        <v>24</v>
      </c>
      <c r="G821" s="4" t="str">
        <f ca="1">IF(K821&lt;&gt;"",IF(COUNTIF(OFFSET(INDIRECT(ADDRESS(MIN(K:K),8),1),0,0,ROW(H821)-MIN(K:K)+1),H821)&gt;1,"",MAX(G$1:G820)+1),"")</f>
        <v/>
      </c>
      <c r="H821" s="6" t="s">
        <v>1120</v>
      </c>
      <c r="I821" s="7" t="s">
        <v>1918</v>
      </c>
      <c r="J821" s="1" t="str">
        <f>IF(D821=listes!$B$5,ROW(D821),"")</f>
        <v/>
      </c>
      <c r="K821" s="1" t="str">
        <f>IF(AND(D821=listes!$B$5,F821=listes!$C$5),ROW(H821),"")</f>
        <v/>
      </c>
    </row>
    <row r="822" spans="1:11" ht="21.4" customHeight="1" x14ac:dyDescent="0.55000000000000004">
      <c r="A822" s="22">
        <v>1227</v>
      </c>
      <c r="B822" s="11" t="s">
        <v>1919</v>
      </c>
      <c r="C822" s="4" t="str">
        <f>IF(COUNTIF(D$1:D821,D822)&gt;0,"",MAX(C$1:C821)+1)</f>
        <v/>
      </c>
      <c r="D822" s="6" t="s">
        <v>1011</v>
      </c>
      <c r="E822" s="4" t="str">
        <f ca="1">IF(J822&lt;&gt;"",IF(COUNTIF(OFFSET(INDIRECT(ADDRESS(MIN(J:J),6),1),0,0,ROW(F822)-MIN(J:J)+1),F822)&gt;1,"",MAX(E$1:E821)+1),"")</f>
        <v/>
      </c>
      <c r="F822" s="6" t="s">
        <v>24</v>
      </c>
      <c r="G822" s="4" t="str">
        <f ca="1">IF(K822&lt;&gt;"",IF(COUNTIF(OFFSET(INDIRECT(ADDRESS(MIN(K:K),8),1),0,0,ROW(H822)-MIN(K:K)+1),H822)&gt;1,"",MAX(G$1:G821)+1),"")</f>
        <v/>
      </c>
      <c r="H822" s="6" t="s">
        <v>1120</v>
      </c>
      <c r="I822" s="7" t="s">
        <v>1920</v>
      </c>
      <c r="J822" s="1" t="str">
        <f>IF(D822=listes!$B$5,ROW(D822),"")</f>
        <v/>
      </c>
      <c r="K822" s="1" t="str">
        <f>IF(AND(D822=listes!$B$5,F822=listes!$C$5),ROW(H822),"")</f>
        <v/>
      </c>
    </row>
    <row r="823" spans="1:11" ht="21.4" customHeight="1" x14ac:dyDescent="0.55000000000000004">
      <c r="A823" s="22">
        <v>1229</v>
      </c>
      <c r="B823" s="11" t="s">
        <v>1923</v>
      </c>
      <c r="C823" s="4" t="str">
        <f>IF(COUNTIF(D$1:D822,D823)&gt;0,"",MAX(C$1:C822)+1)</f>
        <v/>
      </c>
      <c r="D823" s="6" t="s">
        <v>1011</v>
      </c>
      <c r="E823" s="4" t="str">
        <f ca="1">IF(J823&lt;&gt;"",IF(COUNTIF(OFFSET(INDIRECT(ADDRESS(MIN(J:J),6),1),0,0,ROW(F823)-MIN(J:J)+1),F823)&gt;1,"",MAX(E$1:E822)+1),"")</f>
        <v/>
      </c>
      <c r="F823" s="6" t="s">
        <v>24</v>
      </c>
      <c r="G823" s="4" t="str">
        <f ca="1">IF(K823&lt;&gt;"",IF(COUNTIF(OFFSET(INDIRECT(ADDRESS(MIN(K:K),8),1),0,0,ROW(H823)-MIN(K:K)+1),H823)&gt;1,"",MAX(G$1:G822)+1),"")</f>
        <v/>
      </c>
      <c r="H823" s="6" t="s">
        <v>1120</v>
      </c>
      <c r="I823" s="7" t="s">
        <v>1924</v>
      </c>
      <c r="J823" s="1" t="str">
        <f>IF(D823=listes!$B$5,ROW(D823),"")</f>
        <v/>
      </c>
      <c r="K823" s="1" t="str">
        <f>IF(AND(D823=listes!$B$5,F823=listes!$C$5),ROW(H823),"")</f>
        <v/>
      </c>
    </row>
    <row r="824" spans="1:11" ht="21.4" customHeight="1" x14ac:dyDescent="0.55000000000000004">
      <c r="A824" s="22">
        <v>1230</v>
      </c>
      <c r="B824" s="11" t="s">
        <v>1925</v>
      </c>
      <c r="C824" s="4" t="str">
        <f>IF(COUNTIF(D$1:D823,D824)&gt;0,"",MAX(C$1:C823)+1)</f>
        <v/>
      </c>
      <c r="D824" s="6" t="s">
        <v>1011</v>
      </c>
      <c r="E824" s="4" t="str">
        <f ca="1">IF(J824&lt;&gt;"",IF(COUNTIF(OFFSET(INDIRECT(ADDRESS(MIN(J:J),6),1),0,0,ROW(F824)-MIN(J:J)+1),F824)&gt;1,"",MAX(E$1:E823)+1),"")</f>
        <v/>
      </c>
      <c r="F824" s="6" t="s">
        <v>24</v>
      </c>
      <c r="G824" s="4" t="str">
        <f ca="1">IF(K824&lt;&gt;"",IF(COUNTIF(OFFSET(INDIRECT(ADDRESS(MIN(K:K),8),1),0,0,ROW(H824)-MIN(K:K)+1),H824)&gt;1,"",MAX(G$1:G823)+1),"")</f>
        <v/>
      </c>
      <c r="H824" s="6" t="s">
        <v>1120</v>
      </c>
      <c r="I824" s="7" t="s">
        <v>1926</v>
      </c>
      <c r="J824" s="1" t="str">
        <f>IF(D824=listes!$B$5,ROW(D824),"")</f>
        <v/>
      </c>
      <c r="K824" s="1" t="str">
        <f>IF(AND(D824=listes!$B$5,F824=listes!$C$5),ROW(H824),"")</f>
        <v/>
      </c>
    </row>
    <row r="825" spans="1:11" ht="21.4" customHeight="1" x14ac:dyDescent="0.55000000000000004">
      <c r="A825" s="22">
        <v>1231</v>
      </c>
      <c r="B825" s="11" t="s">
        <v>1927</v>
      </c>
      <c r="C825" s="4" t="str">
        <f>IF(COUNTIF(D$1:D824,D825)&gt;0,"",MAX(C$1:C824)+1)</f>
        <v/>
      </c>
      <c r="D825" s="6" t="s">
        <v>1011</v>
      </c>
      <c r="E825" s="4" t="str">
        <f ca="1">IF(J825&lt;&gt;"",IF(COUNTIF(OFFSET(INDIRECT(ADDRESS(MIN(J:J),6),1),0,0,ROW(F825)-MIN(J:J)+1),F825)&gt;1,"",MAX(E$1:E824)+1),"")</f>
        <v/>
      </c>
      <c r="F825" s="6" t="s">
        <v>24</v>
      </c>
      <c r="G825" s="4" t="str">
        <f ca="1">IF(K825&lt;&gt;"",IF(COUNTIF(OFFSET(INDIRECT(ADDRESS(MIN(K:K),8),1),0,0,ROW(H825)-MIN(K:K)+1),H825)&gt;1,"",MAX(G$1:G824)+1),"")</f>
        <v/>
      </c>
      <c r="H825" s="6" t="s">
        <v>1120</v>
      </c>
      <c r="I825" s="7" t="s">
        <v>1928</v>
      </c>
      <c r="J825" s="1" t="str">
        <f>IF(D825=listes!$B$5,ROW(D825),"")</f>
        <v/>
      </c>
      <c r="K825" s="1" t="str">
        <f>IF(AND(D825=listes!$B$5,F825=listes!$C$5),ROW(H825),"")</f>
        <v/>
      </c>
    </row>
    <row r="826" spans="1:11" ht="21.4" customHeight="1" x14ac:dyDescent="0.55000000000000004">
      <c r="A826" s="22">
        <v>944</v>
      </c>
      <c r="B826" s="11" t="s">
        <v>1346</v>
      </c>
      <c r="C826" s="4" t="str">
        <f>IF(COUNTIF(D$1:D825,D826)&gt;0,"",MAX(C$1:C825)+1)</f>
        <v/>
      </c>
      <c r="D826" s="6" t="s">
        <v>1011</v>
      </c>
      <c r="E826" s="4" t="str">
        <f ca="1">IF(J826&lt;&gt;"",IF(COUNTIF(OFFSET(INDIRECT(ADDRESS(MIN(J:J),6),1),0,0,ROW(F826)-MIN(J:J)+1),F826)&gt;1,"",MAX(E$1:E825)+1),"")</f>
        <v/>
      </c>
      <c r="F826" s="6" t="s">
        <v>20</v>
      </c>
      <c r="G826" s="4" t="str">
        <f ca="1">IF(K826&lt;&gt;"",IF(COUNTIF(OFFSET(INDIRECT(ADDRESS(MIN(K:K),8),1),0,0,ROW(H826)-MIN(K:K)+1),H826)&gt;1,"",MAX(G$1:G825)+1),"")</f>
        <v/>
      </c>
      <c r="H826" s="6" t="s">
        <v>1111</v>
      </c>
      <c r="I826" s="7" t="s">
        <v>1347</v>
      </c>
      <c r="J826" s="1" t="str">
        <f>IF(D826=listes!$B$5,ROW(D826),"")</f>
        <v/>
      </c>
      <c r="K826" s="1" t="str">
        <f>IF(AND(D826=listes!$B$5,F826=listes!$C$5),ROW(H826),"")</f>
        <v/>
      </c>
    </row>
    <row r="827" spans="1:11" ht="21.4" customHeight="1" x14ac:dyDescent="0.55000000000000004">
      <c r="A827" s="22">
        <v>957</v>
      </c>
      <c r="B827" s="11" t="s">
        <v>1361</v>
      </c>
      <c r="C827" s="4" t="str">
        <f>IF(COUNTIF(D$1:D826,D827)&gt;0,"",MAX(C$1:C826)+1)</f>
        <v/>
      </c>
      <c r="D827" s="6" t="s">
        <v>1011</v>
      </c>
      <c r="E827" s="4" t="str">
        <f ca="1">IF(J827&lt;&gt;"",IF(COUNTIF(OFFSET(INDIRECT(ADDRESS(MIN(J:J),6),1),0,0,ROW(F827)-MIN(J:J)+1),F827)&gt;1,"",MAX(E$1:E826)+1),"")</f>
        <v/>
      </c>
      <c r="F827" s="6" t="s">
        <v>20</v>
      </c>
      <c r="G827" s="4" t="str">
        <f ca="1">IF(K827&lt;&gt;"",IF(COUNTIF(OFFSET(INDIRECT(ADDRESS(MIN(K:K),8),1),0,0,ROW(H827)-MIN(K:K)+1),H827)&gt;1,"",MAX(G$1:G826)+1),"")</f>
        <v/>
      </c>
      <c r="H827" s="6" t="s">
        <v>1350</v>
      </c>
      <c r="I827" s="7" t="s">
        <v>1362</v>
      </c>
      <c r="J827" s="1" t="str">
        <f>IF(D827=listes!$B$5,ROW(D827),"")</f>
        <v/>
      </c>
      <c r="K827" s="1" t="str">
        <f>IF(AND(D827=listes!$B$5,F827=listes!$C$5),ROW(H827),"")</f>
        <v/>
      </c>
    </row>
    <row r="828" spans="1:11" ht="21.4" customHeight="1" x14ac:dyDescent="0.55000000000000004">
      <c r="A828" s="22">
        <v>961</v>
      </c>
      <c r="B828" s="11" t="s">
        <v>1370</v>
      </c>
      <c r="C828" s="4" t="str">
        <f>IF(COUNTIF(D$1:D827,D828)&gt;0,"",MAX(C$1:C827)+1)</f>
        <v/>
      </c>
      <c r="D828" s="6" t="s">
        <v>1011</v>
      </c>
      <c r="E828" s="4" t="str">
        <f ca="1">IF(J828&lt;&gt;"",IF(COUNTIF(OFFSET(INDIRECT(ADDRESS(MIN(J:J),6),1),0,0,ROW(F828)-MIN(J:J)+1),F828)&gt;1,"",MAX(E$1:E827)+1),"")</f>
        <v/>
      </c>
      <c r="F828" s="6" t="s">
        <v>20</v>
      </c>
      <c r="G828" s="4" t="str">
        <f ca="1">IF(K828&lt;&gt;"",IF(COUNTIF(OFFSET(INDIRECT(ADDRESS(MIN(K:K),8),1),0,0,ROW(H828)-MIN(K:K)+1),H828)&gt;1,"",MAX(G$1:G827)+1),"")</f>
        <v/>
      </c>
      <c r="H828" s="6" t="s">
        <v>1366</v>
      </c>
      <c r="I828" s="7" t="s">
        <v>1371</v>
      </c>
      <c r="J828" s="1" t="str">
        <f>IF(D828=listes!$B$5,ROW(D828),"")</f>
        <v/>
      </c>
      <c r="K828" s="1" t="str">
        <f>IF(AND(D828=listes!$B$5,F828=listes!$C$5),ROW(H828),"")</f>
        <v/>
      </c>
    </row>
    <row r="829" spans="1:11" ht="21.4" customHeight="1" x14ac:dyDescent="0.55000000000000004">
      <c r="A829" s="22">
        <v>971</v>
      </c>
      <c r="B829" s="11" t="s">
        <v>1392</v>
      </c>
      <c r="C829" s="4" t="str">
        <f>IF(COUNTIF(D$1:D828,D829)&gt;0,"",MAX(C$1:C828)+1)</f>
        <v/>
      </c>
      <c r="D829" s="6" t="s">
        <v>1011</v>
      </c>
      <c r="E829" s="4" t="str">
        <f ca="1">IF(J829&lt;&gt;"",IF(COUNTIF(OFFSET(INDIRECT(ADDRESS(MIN(J:J),6),1),0,0,ROW(F829)-MIN(J:J)+1),F829)&gt;1,"",MAX(E$1:E828)+1),"")</f>
        <v/>
      </c>
      <c r="F829" s="6" t="s">
        <v>20</v>
      </c>
      <c r="G829" s="4" t="str">
        <f ca="1">IF(K829&lt;&gt;"",IF(COUNTIF(OFFSET(INDIRECT(ADDRESS(MIN(K:K),8),1),0,0,ROW(H829)-MIN(K:K)+1),H829)&gt;1,"",MAX(G$1:G828)+1),"")</f>
        <v/>
      </c>
      <c r="H829" s="6" t="s">
        <v>1388</v>
      </c>
      <c r="I829" s="7" t="s">
        <v>1393</v>
      </c>
      <c r="J829" s="1" t="str">
        <f>IF(D829=listes!$B$5,ROW(D829),"")</f>
        <v/>
      </c>
      <c r="K829" s="1" t="str">
        <f>IF(AND(D829=listes!$B$5,F829=listes!$C$5),ROW(H829),"")</f>
        <v/>
      </c>
    </row>
    <row r="830" spans="1:11" ht="21.4" customHeight="1" x14ac:dyDescent="0.55000000000000004">
      <c r="A830" s="22">
        <v>972</v>
      </c>
      <c r="B830" s="11" t="s">
        <v>1394</v>
      </c>
      <c r="C830" s="4" t="str">
        <f>IF(COUNTIF(D$1:D829,D830)&gt;0,"",MAX(C$1:C829)+1)</f>
        <v/>
      </c>
      <c r="D830" s="6" t="s">
        <v>1011</v>
      </c>
      <c r="E830" s="4" t="str">
        <f ca="1">IF(J830&lt;&gt;"",IF(COUNTIF(OFFSET(INDIRECT(ADDRESS(MIN(J:J),6),1),0,0,ROW(F830)-MIN(J:J)+1),F830)&gt;1,"",MAX(E$1:E829)+1),"")</f>
        <v/>
      </c>
      <c r="F830" s="6" t="s">
        <v>20</v>
      </c>
      <c r="G830" s="4" t="str">
        <f ca="1">IF(K830&lt;&gt;"",IF(COUNTIF(OFFSET(INDIRECT(ADDRESS(MIN(K:K),8),1),0,0,ROW(H830)-MIN(K:K)+1),H830)&gt;1,"",MAX(G$1:G829)+1),"")</f>
        <v/>
      </c>
      <c r="H830" s="6" t="s">
        <v>1395</v>
      </c>
      <c r="I830" s="7" t="s">
        <v>1396</v>
      </c>
      <c r="J830" s="1" t="str">
        <f>IF(D830=listes!$B$5,ROW(D830),"")</f>
        <v/>
      </c>
      <c r="K830" s="1" t="str">
        <f>IF(AND(D830=listes!$B$5,F830=listes!$C$5),ROW(H830),"")</f>
        <v/>
      </c>
    </row>
    <row r="831" spans="1:11" ht="21.4" customHeight="1" x14ac:dyDescent="0.55000000000000004">
      <c r="A831" s="22">
        <v>975</v>
      </c>
      <c r="B831" s="11" t="s">
        <v>1403</v>
      </c>
      <c r="C831" s="4" t="str">
        <f>IF(COUNTIF(D$1:D830,D831)&gt;0,"",MAX(C$1:C830)+1)</f>
        <v/>
      </c>
      <c r="D831" s="6" t="s">
        <v>1011</v>
      </c>
      <c r="E831" s="4" t="str">
        <f ca="1">IF(J831&lt;&gt;"",IF(COUNTIF(OFFSET(INDIRECT(ADDRESS(MIN(J:J),6),1),0,0,ROW(F831)-MIN(J:J)+1),F831)&gt;1,"",MAX(E$1:E830)+1),"")</f>
        <v/>
      </c>
      <c r="F831" s="6" t="s">
        <v>20</v>
      </c>
      <c r="G831" s="4" t="str">
        <f ca="1">IF(K831&lt;&gt;"",IF(COUNTIF(OFFSET(INDIRECT(ADDRESS(MIN(K:K),8),1),0,0,ROW(H831)-MIN(K:K)+1),H831)&gt;1,"",MAX(G$1:G830)+1),"")</f>
        <v/>
      </c>
      <c r="H831" s="6" t="s">
        <v>1404</v>
      </c>
      <c r="I831" s="7" t="s">
        <v>1405</v>
      </c>
      <c r="J831" s="1" t="str">
        <f>IF(D831=listes!$B$5,ROW(D831),"")</f>
        <v/>
      </c>
      <c r="K831" s="1" t="str">
        <f>IF(AND(D831=listes!$B$5,F831=listes!$C$5),ROW(H831),"")</f>
        <v/>
      </c>
    </row>
    <row r="832" spans="1:11" ht="21.4" customHeight="1" x14ac:dyDescent="0.55000000000000004">
      <c r="A832" s="22">
        <v>976</v>
      </c>
      <c r="B832" s="11" t="s">
        <v>1406</v>
      </c>
      <c r="C832" s="4" t="str">
        <f>IF(COUNTIF(D$1:D831,D832)&gt;0,"",MAX(C$1:C831)+1)</f>
        <v/>
      </c>
      <c r="D832" s="6" t="s">
        <v>1011</v>
      </c>
      <c r="E832" s="4" t="str">
        <f ca="1">IF(J832&lt;&gt;"",IF(COUNTIF(OFFSET(INDIRECT(ADDRESS(MIN(J:J),6),1),0,0,ROW(F832)-MIN(J:J)+1),F832)&gt;1,"",MAX(E$1:E831)+1),"")</f>
        <v/>
      </c>
      <c r="F832" s="6" t="s">
        <v>20</v>
      </c>
      <c r="G832" s="4" t="str">
        <f ca="1">IF(K832&lt;&gt;"",IF(COUNTIF(OFFSET(INDIRECT(ADDRESS(MIN(K:K),8),1),0,0,ROW(H832)-MIN(K:K)+1),H832)&gt;1,"",MAX(G$1:G831)+1),"")</f>
        <v/>
      </c>
      <c r="H832" s="6" t="s">
        <v>1407</v>
      </c>
      <c r="I832" s="7" t="s">
        <v>1408</v>
      </c>
      <c r="J832" s="1" t="str">
        <f>IF(D832=listes!$B$5,ROW(D832),"")</f>
        <v/>
      </c>
      <c r="K832" s="1" t="str">
        <f>IF(AND(D832=listes!$B$5,F832=listes!$C$5),ROW(H832),"")</f>
        <v/>
      </c>
    </row>
    <row r="833" spans="1:11" ht="21.4" customHeight="1" x14ac:dyDescent="0.55000000000000004">
      <c r="A833" s="22">
        <v>977</v>
      </c>
      <c r="B833" s="11" t="s">
        <v>1409</v>
      </c>
      <c r="C833" s="4" t="str">
        <f>IF(COUNTIF(D$1:D832,D833)&gt;0,"",MAX(C$1:C832)+1)</f>
        <v/>
      </c>
      <c r="D833" s="6" t="s">
        <v>1011</v>
      </c>
      <c r="E833" s="4" t="str">
        <f ca="1">IF(J833&lt;&gt;"",IF(COUNTIF(OFFSET(INDIRECT(ADDRESS(MIN(J:J),6),1),0,0,ROW(F833)-MIN(J:J)+1),F833)&gt;1,"",MAX(E$1:E832)+1),"")</f>
        <v/>
      </c>
      <c r="F833" s="6" t="s">
        <v>20</v>
      </c>
      <c r="G833" s="4" t="str">
        <f ca="1">IF(K833&lt;&gt;"",IF(COUNTIF(OFFSET(INDIRECT(ADDRESS(MIN(K:K),8),1),0,0,ROW(H833)-MIN(K:K)+1),H833)&gt;1,"",MAX(G$1:G832)+1),"")</f>
        <v/>
      </c>
      <c r="H833" s="6" t="s">
        <v>1410</v>
      </c>
      <c r="I833" s="7" t="s">
        <v>1411</v>
      </c>
      <c r="J833" s="1" t="str">
        <f>IF(D833=listes!$B$5,ROW(D833),"")</f>
        <v/>
      </c>
      <c r="K833" s="1" t="str">
        <f>IF(AND(D833=listes!$B$5,F833=listes!$C$5),ROW(H833),"")</f>
        <v/>
      </c>
    </row>
    <row r="834" spans="1:11" ht="21.4" customHeight="1" x14ac:dyDescent="0.55000000000000004">
      <c r="A834" s="22">
        <v>984</v>
      </c>
      <c r="B834" s="11" t="s">
        <v>1427</v>
      </c>
      <c r="C834" s="4" t="str">
        <f>IF(COUNTIF(D$1:D833,D834)&gt;0,"",MAX(C$1:C833)+1)</f>
        <v/>
      </c>
      <c r="D834" s="6" t="s">
        <v>1011</v>
      </c>
      <c r="E834" s="4" t="str">
        <f ca="1">IF(J834&lt;&gt;"",IF(COUNTIF(OFFSET(INDIRECT(ADDRESS(MIN(J:J),6),1),0,0,ROW(F834)-MIN(J:J)+1),F834)&gt;1,"",MAX(E$1:E833)+1),"")</f>
        <v/>
      </c>
      <c r="F834" s="6" t="s">
        <v>20</v>
      </c>
      <c r="G834" s="4" t="str">
        <f ca="1">IF(K834&lt;&gt;"",IF(COUNTIF(OFFSET(INDIRECT(ADDRESS(MIN(K:K),8),1),0,0,ROW(H834)-MIN(K:K)+1),H834)&gt;1,"",MAX(G$1:G833)+1),"")</f>
        <v/>
      </c>
      <c r="H834" s="6" t="s">
        <v>1413</v>
      </c>
      <c r="I834" s="7" t="s">
        <v>1428</v>
      </c>
      <c r="J834" s="1" t="str">
        <f>IF(D834=listes!$B$5,ROW(D834),"")</f>
        <v/>
      </c>
      <c r="K834" s="1" t="str">
        <f>IF(AND(D834=listes!$B$5,F834=listes!$C$5),ROW(H834),"")</f>
        <v/>
      </c>
    </row>
    <row r="835" spans="1:11" ht="21.4" customHeight="1" x14ac:dyDescent="0.55000000000000004">
      <c r="A835" s="22">
        <v>991</v>
      </c>
      <c r="B835" s="11" t="s">
        <v>1444</v>
      </c>
      <c r="C835" s="4" t="str">
        <f>IF(COUNTIF(D$1:D834,D835)&gt;0,"",MAX(C$1:C834)+1)</f>
        <v/>
      </c>
      <c r="D835" s="6" t="s">
        <v>1011</v>
      </c>
      <c r="E835" s="4" t="str">
        <f ca="1">IF(J835&lt;&gt;"",IF(COUNTIF(OFFSET(INDIRECT(ADDRESS(MIN(J:J),6),1),0,0,ROW(F835)-MIN(J:J)+1),F835)&gt;1,"",MAX(E$1:E834)+1),"")</f>
        <v/>
      </c>
      <c r="F835" s="6" t="s">
        <v>20</v>
      </c>
      <c r="G835" s="4" t="str">
        <f ca="1">IF(K835&lt;&gt;"",IF(COUNTIF(OFFSET(INDIRECT(ADDRESS(MIN(K:K),8),1),0,0,ROW(H835)-MIN(K:K)+1),H835)&gt;1,"",MAX(G$1:G834)+1),"")</f>
        <v/>
      </c>
      <c r="H835" s="6" t="s">
        <v>1445</v>
      </c>
      <c r="I835" s="7" t="s">
        <v>1446</v>
      </c>
      <c r="J835" s="1" t="str">
        <f>IF(D835=listes!$B$5,ROW(D835),"")</f>
        <v/>
      </c>
      <c r="K835" s="1" t="str">
        <f>IF(AND(D835=listes!$B$5,F835=listes!$C$5),ROW(H835),"")</f>
        <v/>
      </c>
    </row>
    <row r="836" spans="1:11" ht="21.4" customHeight="1" x14ac:dyDescent="0.55000000000000004">
      <c r="A836" s="22">
        <v>992</v>
      </c>
      <c r="B836" s="11" t="s">
        <v>1447</v>
      </c>
      <c r="C836" s="4" t="str">
        <f>IF(COUNTIF(D$1:D835,D836)&gt;0,"",MAX(C$1:C835)+1)</f>
        <v/>
      </c>
      <c r="D836" s="6" t="s">
        <v>1011</v>
      </c>
      <c r="E836" s="4" t="str">
        <f ca="1">IF(J836&lt;&gt;"",IF(COUNTIF(OFFSET(INDIRECT(ADDRESS(MIN(J:J),6),1),0,0,ROW(F836)-MIN(J:J)+1),F836)&gt;1,"",MAX(E$1:E835)+1),"")</f>
        <v/>
      </c>
      <c r="F836" s="6" t="s">
        <v>20</v>
      </c>
      <c r="G836" s="4" t="str">
        <f ca="1">IF(K836&lt;&gt;"",IF(COUNTIF(OFFSET(INDIRECT(ADDRESS(MIN(K:K),8),1),0,0,ROW(H836)-MIN(K:K)+1),H836)&gt;1,"",MAX(G$1:G835)+1),"")</f>
        <v/>
      </c>
      <c r="H836" s="6" t="s">
        <v>1448</v>
      </c>
      <c r="I836" s="7" t="s">
        <v>1449</v>
      </c>
      <c r="J836" s="1" t="str">
        <f>IF(D836=listes!$B$5,ROW(D836),"")</f>
        <v/>
      </c>
      <c r="K836" s="1" t="str">
        <f>IF(AND(D836=listes!$B$5,F836=listes!$C$5),ROW(H836),"")</f>
        <v/>
      </c>
    </row>
    <row r="837" spans="1:11" ht="21.4" customHeight="1" x14ac:dyDescent="0.55000000000000004">
      <c r="A837" s="22">
        <v>994</v>
      </c>
      <c r="B837" s="11" t="s">
        <v>1453</v>
      </c>
      <c r="C837" s="4" t="str">
        <f>IF(COUNTIF(D$1:D836,D837)&gt;0,"",MAX(C$1:C836)+1)</f>
        <v/>
      </c>
      <c r="D837" s="6" t="s">
        <v>1011</v>
      </c>
      <c r="E837" s="4" t="str">
        <f ca="1">IF(J837&lt;&gt;"",IF(COUNTIF(OFFSET(INDIRECT(ADDRESS(MIN(J:J),6),1),0,0,ROW(F837)-MIN(J:J)+1),F837)&gt;1,"",MAX(E$1:E836)+1),"")</f>
        <v/>
      </c>
      <c r="F837" s="6" t="s">
        <v>20</v>
      </c>
      <c r="G837" s="4" t="str">
        <f ca="1">IF(K837&lt;&gt;"",IF(COUNTIF(OFFSET(INDIRECT(ADDRESS(MIN(K:K),8),1),0,0,ROW(H837)-MIN(K:K)+1),H837)&gt;1,"",MAX(G$1:G836)+1),"")</f>
        <v/>
      </c>
      <c r="H837" s="6" t="s">
        <v>1290</v>
      </c>
      <c r="I837" s="7" t="s">
        <v>1454</v>
      </c>
      <c r="J837" s="1" t="str">
        <f>IF(D837=listes!$B$5,ROW(D837),"")</f>
        <v/>
      </c>
      <c r="K837" s="1" t="str">
        <f>IF(AND(D837=listes!$B$5,F837=listes!$C$5),ROW(H837),"")</f>
        <v/>
      </c>
    </row>
    <row r="838" spans="1:11" ht="21.4" customHeight="1" x14ac:dyDescent="0.55000000000000004">
      <c r="A838" s="22">
        <v>1000</v>
      </c>
      <c r="B838" s="11" t="s">
        <v>1468</v>
      </c>
      <c r="C838" s="4" t="str">
        <f>IF(COUNTIF(D$1:D837,D838)&gt;0,"",MAX(C$1:C837)+1)</f>
        <v/>
      </c>
      <c r="D838" s="6" t="s">
        <v>1011</v>
      </c>
      <c r="E838" s="4" t="str">
        <f ca="1">IF(J838&lt;&gt;"",IF(COUNTIF(OFFSET(INDIRECT(ADDRESS(MIN(J:J),6),1),0,0,ROW(F838)-MIN(J:J)+1),F838)&gt;1,"",MAX(E$1:E837)+1),"")</f>
        <v/>
      </c>
      <c r="F838" s="6" t="s">
        <v>20</v>
      </c>
      <c r="G838" s="4" t="str">
        <f ca="1">IF(K838&lt;&gt;"",IF(COUNTIF(OFFSET(INDIRECT(ADDRESS(MIN(K:K),8),1),0,0,ROW(H838)-MIN(K:K)+1),H838)&gt;1,"",MAX(G$1:G837)+1),"")</f>
        <v/>
      </c>
      <c r="H838" s="6" t="s">
        <v>1290</v>
      </c>
      <c r="I838" s="7" t="s">
        <v>1469</v>
      </c>
      <c r="J838" s="1" t="str">
        <f>IF(D838=listes!$B$5,ROW(D838),"")</f>
        <v/>
      </c>
      <c r="K838" s="1" t="str">
        <f>IF(AND(D838=listes!$B$5,F838=listes!$C$5),ROW(H838),"")</f>
        <v/>
      </c>
    </row>
    <row r="839" spans="1:11" ht="21.4" customHeight="1" x14ac:dyDescent="0.55000000000000004">
      <c r="A839" s="22">
        <v>1004</v>
      </c>
      <c r="B839" s="11" t="s">
        <v>1476</v>
      </c>
      <c r="C839" s="4" t="str">
        <f>IF(COUNTIF(D$1:D838,D839)&gt;0,"",MAX(C$1:C838)+1)</f>
        <v/>
      </c>
      <c r="D839" s="6" t="s">
        <v>1011</v>
      </c>
      <c r="E839" s="4" t="str">
        <f ca="1">IF(J839&lt;&gt;"",IF(COUNTIF(OFFSET(INDIRECT(ADDRESS(MIN(J:J),6),1),0,0,ROW(F839)-MIN(J:J)+1),F839)&gt;1,"",MAX(E$1:E838)+1),"")</f>
        <v/>
      </c>
      <c r="F839" s="6" t="s">
        <v>20</v>
      </c>
      <c r="G839" s="4" t="str">
        <f ca="1">IF(K839&lt;&gt;"",IF(COUNTIF(OFFSET(INDIRECT(ADDRESS(MIN(K:K),8),1),0,0,ROW(H839)-MIN(K:K)+1),H839)&gt;1,"",MAX(G$1:G838)+1),"")</f>
        <v/>
      </c>
      <c r="H839" s="6" t="s">
        <v>1290</v>
      </c>
      <c r="I839" s="7" t="s">
        <v>1477</v>
      </c>
      <c r="J839" s="1" t="str">
        <f>IF(D839=listes!$B$5,ROW(D839),"")</f>
        <v/>
      </c>
      <c r="K839" s="1" t="str">
        <f>IF(AND(D839=listes!$B$5,F839=listes!$C$5),ROW(H839),"")</f>
        <v/>
      </c>
    </row>
    <row r="840" spans="1:11" ht="21.4" customHeight="1" x14ac:dyDescent="0.55000000000000004">
      <c r="A840" s="22">
        <v>1194</v>
      </c>
      <c r="B840" s="11" t="s">
        <v>1853</v>
      </c>
      <c r="C840" s="4" t="str">
        <f>IF(COUNTIF(D$1:D839,D840)&gt;0,"",MAX(C$1:C839)+1)</f>
        <v/>
      </c>
      <c r="D840" s="6" t="s">
        <v>1011</v>
      </c>
      <c r="E840" s="4" t="str">
        <f ca="1">IF(J840&lt;&gt;"",IF(COUNTIF(OFFSET(INDIRECT(ADDRESS(MIN(J:J),6),1),0,0,ROW(F840)-MIN(J:J)+1),F840)&gt;1,"",MAX(E$1:E839)+1),"")</f>
        <v/>
      </c>
      <c r="F840" s="6" t="s">
        <v>20</v>
      </c>
      <c r="G840" s="4" t="str">
        <f ca="1">IF(K840&lt;&gt;"",IF(COUNTIF(OFFSET(INDIRECT(ADDRESS(MIN(K:K),8),1),0,0,ROW(H840)-MIN(K:K)+1),H840)&gt;1,"",MAX(G$1:G839)+1),"")</f>
        <v/>
      </c>
      <c r="H840" s="6" t="s">
        <v>1503</v>
      </c>
      <c r="I840" s="7" t="s">
        <v>1854</v>
      </c>
      <c r="J840" s="1" t="str">
        <f>IF(D840=listes!$B$5,ROW(D840),"")</f>
        <v/>
      </c>
      <c r="K840" s="1" t="str">
        <f>IF(AND(D840=listes!$B$5,F840=listes!$C$5),ROW(H840),"")</f>
        <v/>
      </c>
    </row>
    <row r="841" spans="1:11" ht="21.4" customHeight="1" x14ac:dyDescent="0.55000000000000004">
      <c r="A841" s="22">
        <v>1018</v>
      </c>
      <c r="B841" s="11" t="s">
        <v>1507</v>
      </c>
      <c r="C841" s="4" t="str">
        <f>IF(COUNTIF(D$1:D840,D841)&gt;0,"",MAX(C$1:C840)+1)</f>
        <v/>
      </c>
      <c r="D841" s="6" t="s">
        <v>1011</v>
      </c>
      <c r="E841" s="4" t="str">
        <f ca="1">IF(J841&lt;&gt;"",IF(COUNTIF(OFFSET(INDIRECT(ADDRESS(MIN(J:J),6),1),0,0,ROW(F841)-MIN(J:J)+1),F841)&gt;1,"",MAX(E$1:E840)+1),"")</f>
        <v/>
      </c>
      <c r="F841" s="6" t="s">
        <v>20</v>
      </c>
      <c r="G841" s="4" t="str">
        <f ca="1">IF(K841&lt;&gt;"",IF(COUNTIF(OFFSET(INDIRECT(ADDRESS(MIN(K:K),8),1),0,0,ROW(H841)-MIN(K:K)+1),H841)&gt;1,"",MAX(G$1:G840)+1),"")</f>
        <v/>
      </c>
      <c r="H841" s="6" t="s">
        <v>1114</v>
      </c>
      <c r="I841" s="7" t="s">
        <v>1508</v>
      </c>
      <c r="J841" s="1" t="str">
        <f>IF(D841=listes!$B$5,ROW(D841),"")</f>
        <v/>
      </c>
      <c r="K841" s="1" t="str">
        <f>IF(AND(D841=listes!$B$5,F841=listes!$C$5),ROW(H841),"")</f>
        <v/>
      </c>
    </row>
    <row r="842" spans="1:11" ht="21.4" customHeight="1" x14ac:dyDescent="0.55000000000000004">
      <c r="A842" s="22">
        <v>1035</v>
      </c>
      <c r="B842" s="11" t="s">
        <v>1545</v>
      </c>
      <c r="C842" s="4" t="str">
        <f>IF(COUNTIF(D$1:D841,D842)&gt;0,"",MAX(C$1:C841)+1)</f>
        <v/>
      </c>
      <c r="D842" s="6" t="s">
        <v>1011</v>
      </c>
      <c r="E842" s="4" t="str">
        <f ca="1">IF(J842&lt;&gt;"",IF(COUNTIF(OFFSET(INDIRECT(ADDRESS(MIN(J:J),6),1),0,0,ROW(F842)-MIN(J:J)+1),F842)&gt;1,"",MAX(E$1:E841)+1),"")</f>
        <v/>
      </c>
      <c r="F842" s="6" t="s">
        <v>20</v>
      </c>
      <c r="G842" s="4" t="str">
        <f ca="1">IF(K842&lt;&gt;"",IF(COUNTIF(OFFSET(INDIRECT(ADDRESS(MIN(K:K),8),1),0,0,ROW(H842)-MIN(K:K)+1),H842)&gt;1,"",MAX(G$1:G841)+1),"")</f>
        <v/>
      </c>
      <c r="H842" s="6" t="s">
        <v>1098</v>
      </c>
      <c r="I842" s="7" t="s">
        <v>1546</v>
      </c>
      <c r="J842" s="1" t="str">
        <f>IF(D842=listes!$B$5,ROW(D842),"")</f>
        <v/>
      </c>
      <c r="K842" s="1" t="str">
        <f>IF(AND(D842=listes!$B$5,F842=listes!$C$5),ROW(H842),"")</f>
        <v/>
      </c>
    </row>
    <row r="843" spans="1:11" ht="21.4" customHeight="1" x14ac:dyDescent="0.55000000000000004">
      <c r="A843" s="22">
        <v>1036</v>
      </c>
      <c r="B843" s="11" t="s">
        <v>1547</v>
      </c>
      <c r="C843" s="4" t="str">
        <f>IF(COUNTIF(D$1:D842,D843)&gt;0,"",MAX(C$1:C842)+1)</f>
        <v/>
      </c>
      <c r="D843" s="6" t="s">
        <v>1011</v>
      </c>
      <c r="E843" s="4" t="str">
        <f ca="1">IF(J843&lt;&gt;"",IF(COUNTIF(OFFSET(INDIRECT(ADDRESS(MIN(J:J),6),1),0,0,ROW(F843)-MIN(J:J)+1),F843)&gt;1,"",MAX(E$1:E842)+1),"")</f>
        <v/>
      </c>
      <c r="F843" s="6" t="s">
        <v>20</v>
      </c>
      <c r="G843" s="4" t="str">
        <f ca="1">IF(K843&lt;&gt;"",IF(COUNTIF(OFFSET(INDIRECT(ADDRESS(MIN(K:K),8),1),0,0,ROW(H843)-MIN(K:K)+1),H843)&gt;1,"",MAX(G$1:G842)+1),"")</f>
        <v/>
      </c>
      <c r="H843" s="6" t="s">
        <v>1098</v>
      </c>
      <c r="I843" s="7" t="s">
        <v>1548</v>
      </c>
      <c r="J843" s="1" t="str">
        <f>IF(D843=listes!$B$5,ROW(D843),"")</f>
        <v/>
      </c>
      <c r="K843" s="1" t="str">
        <f>IF(AND(D843=listes!$B$5,F843=listes!$C$5),ROW(H843),"")</f>
        <v/>
      </c>
    </row>
    <row r="844" spans="1:11" ht="21.4" customHeight="1" x14ac:dyDescent="0.55000000000000004">
      <c r="A844" s="22">
        <v>1038</v>
      </c>
      <c r="B844" s="11" t="s">
        <v>1551</v>
      </c>
      <c r="C844" s="4" t="str">
        <f>IF(COUNTIF(D$1:D843,D844)&gt;0,"",MAX(C$1:C843)+1)</f>
        <v/>
      </c>
      <c r="D844" s="6" t="s">
        <v>1011</v>
      </c>
      <c r="E844" s="4" t="str">
        <f ca="1">IF(J844&lt;&gt;"",IF(COUNTIF(OFFSET(INDIRECT(ADDRESS(MIN(J:J),6),1),0,0,ROW(F844)-MIN(J:J)+1),F844)&gt;1,"",MAX(E$1:E843)+1),"")</f>
        <v/>
      </c>
      <c r="F844" s="6" t="s">
        <v>20</v>
      </c>
      <c r="G844" s="4" t="str">
        <f ca="1">IF(K844&lt;&gt;"",IF(COUNTIF(OFFSET(INDIRECT(ADDRESS(MIN(K:K),8),1),0,0,ROW(H844)-MIN(K:K)+1),H844)&gt;1,"",MAX(G$1:G843)+1),"")</f>
        <v/>
      </c>
      <c r="H844" s="6" t="s">
        <v>1098</v>
      </c>
      <c r="I844" s="7" t="s">
        <v>1552</v>
      </c>
      <c r="J844" s="1" t="str">
        <f>IF(D844=listes!$B$5,ROW(D844),"")</f>
        <v/>
      </c>
      <c r="K844" s="1" t="str">
        <f>IF(AND(D844=listes!$B$5,F844=listes!$C$5),ROW(H844),"")</f>
        <v/>
      </c>
    </row>
    <row r="845" spans="1:11" ht="21.4" customHeight="1" x14ac:dyDescent="0.55000000000000004">
      <c r="A845" s="22">
        <v>1039</v>
      </c>
      <c r="B845" s="11" t="s">
        <v>1553</v>
      </c>
      <c r="C845" s="4" t="str">
        <f>IF(COUNTIF(D$1:D844,D845)&gt;0,"",MAX(C$1:C844)+1)</f>
        <v/>
      </c>
      <c r="D845" s="6" t="s">
        <v>1011</v>
      </c>
      <c r="E845" s="4" t="str">
        <f ca="1">IF(J845&lt;&gt;"",IF(COUNTIF(OFFSET(INDIRECT(ADDRESS(MIN(J:J),6),1),0,0,ROW(F845)-MIN(J:J)+1),F845)&gt;1,"",MAX(E$1:E844)+1),"")</f>
        <v/>
      </c>
      <c r="F845" s="6" t="s">
        <v>20</v>
      </c>
      <c r="G845" s="4" t="str">
        <f ca="1">IF(K845&lt;&gt;"",IF(COUNTIF(OFFSET(INDIRECT(ADDRESS(MIN(K:K),8),1),0,0,ROW(H845)-MIN(K:K)+1),H845)&gt;1,"",MAX(G$1:G844)+1),"")</f>
        <v/>
      </c>
      <c r="H845" s="6" t="s">
        <v>1098</v>
      </c>
      <c r="I845" s="7" t="s">
        <v>1554</v>
      </c>
      <c r="J845" s="1" t="str">
        <f>IF(D845=listes!$B$5,ROW(D845),"")</f>
        <v/>
      </c>
      <c r="K845" s="1" t="str">
        <f>IF(AND(D845=listes!$B$5,F845=listes!$C$5),ROW(H845),"")</f>
        <v/>
      </c>
    </row>
    <row r="846" spans="1:11" ht="21.4" customHeight="1" x14ac:dyDescent="0.55000000000000004">
      <c r="A846" s="22">
        <v>1041</v>
      </c>
      <c r="B846" s="11" t="s">
        <v>1557</v>
      </c>
      <c r="C846" s="4" t="str">
        <f>IF(COUNTIF(D$1:D845,D846)&gt;0,"",MAX(C$1:C845)+1)</f>
        <v/>
      </c>
      <c r="D846" s="6" t="s">
        <v>1011</v>
      </c>
      <c r="E846" s="4" t="str">
        <f ca="1">IF(J846&lt;&gt;"",IF(COUNTIF(OFFSET(INDIRECT(ADDRESS(MIN(J:J),6),1),0,0,ROW(F846)-MIN(J:J)+1),F846)&gt;1,"",MAX(E$1:E845)+1),"")</f>
        <v/>
      </c>
      <c r="F846" s="6" t="s">
        <v>20</v>
      </c>
      <c r="G846" s="4" t="str">
        <f ca="1">IF(K846&lt;&gt;"",IF(COUNTIF(OFFSET(INDIRECT(ADDRESS(MIN(K:K),8),1),0,0,ROW(H846)-MIN(K:K)+1),H846)&gt;1,"",MAX(G$1:G845)+1),"")</f>
        <v/>
      </c>
      <c r="H846" s="6" t="s">
        <v>1558</v>
      </c>
      <c r="I846" s="7" t="s">
        <v>1559</v>
      </c>
      <c r="J846" s="1" t="str">
        <f>IF(D846=listes!$B$5,ROW(D846),"")</f>
        <v/>
      </c>
      <c r="K846" s="1" t="str">
        <f>IF(AND(D846=listes!$B$5,F846=listes!$C$5),ROW(H846),"")</f>
        <v/>
      </c>
    </row>
    <row r="847" spans="1:11" ht="21.4" customHeight="1" x14ac:dyDescent="0.55000000000000004">
      <c r="A847" s="22">
        <v>1042</v>
      </c>
      <c r="B847" s="11" t="s">
        <v>1560</v>
      </c>
      <c r="C847" s="4" t="str">
        <f>IF(COUNTIF(D$1:D846,D847)&gt;0,"",MAX(C$1:C846)+1)</f>
        <v/>
      </c>
      <c r="D847" s="6" t="s">
        <v>1011</v>
      </c>
      <c r="E847" s="4" t="str">
        <f ca="1">IF(J847&lt;&gt;"",IF(COUNTIF(OFFSET(INDIRECT(ADDRESS(MIN(J:J),6),1),0,0,ROW(F847)-MIN(J:J)+1),F847)&gt;1,"",MAX(E$1:E846)+1),"")</f>
        <v/>
      </c>
      <c r="F847" s="6" t="s">
        <v>20</v>
      </c>
      <c r="G847" s="4" t="str">
        <f ca="1">IF(K847&lt;&gt;"",IF(COUNTIF(OFFSET(INDIRECT(ADDRESS(MIN(K:K),8),1),0,0,ROW(H847)-MIN(K:K)+1),H847)&gt;1,"",MAX(G$1:G846)+1),"")</f>
        <v/>
      </c>
      <c r="H847" s="6" t="s">
        <v>1561</v>
      </c>
      <c r="I847" s="7" t="s">
        <v>1562</v>
      </c>
      <c r="J847" s="1" t="str">
        <f>IF(D847=listes!$B$5,ROW(D847),"")</f>
        <v/>
      </c>
      <c r="K847" s="1" t="str">
        <f>IF(AND(D847=listes!$B$5,F847=listes!$C$5),ROW(H847),"")</f>
        <v/>
      </c>
    </row>
    <row r="848" spans="1:11" ht="21.4" customHeight="1" x14ac:dyDescent="0.55000000000000004">
      <c r="A848" s="22">
        <v>1043</v>
      </c>
      <c r="B848" s="11" t="s">
        <v>1563</v>
      </c>
      <c r="C848" s="4" t="str">
        <f>IF(COUNTIF(D$1:D847,D848)&gt;0,"",MAX(C$1:C847)+1)</f>
        <v/>
      </c>
      <c r="D848" s="6" t="s">
        <v>1011</v>
      </c>
      <c r="E848" s="4" t="str">
        <f ca="1">IF(J848&lt;&gt;"",IF(COUNTIF(OFFSET(INDIRECT(ADDRESS(MIN(J:J),6),1),0,0,ROW(F848)-MIN(J:J)+1),F848)&gt;1,"",MAX(E$1:E847)+1),"")</f>
        <v/>
      </c>
      <c r="F848" s="6" t="s">
        <v>20</v>
      </c>
      <c r="G848" s="4" t="str">
        <f ca="1">IF(K848&lt;&gt;"",IF(COUNTIF(OFFSET(INDIRECT(ADDRESS(MIN(K:K),8),1),0,0,ROW(H848)-MIN(K:K)+1),H848)&gt;1,"",MAX(G$1:G847)+1),"")</f>
        <v/>
      </c>
      <c r="H848" s="6" t="s">
        <v>1564</v>
      </c>
      <c r="I848" s="7" t="s">
        <v>1565</v>
      </c>
      <c r="J848" s="1" t="str">
        <f>IF(D848=listes!$B$5,ROW(D848),"")</f>
        <v/>
      </c>
      <c r="K848" s="1" t="str">
        <f>IF(AND(D848=listes!$B$5,F848=listes!$C$5),ROW(H848),"")</f>
        <v/>
      </c>
    </row>
    <row r="849" spans="1:11" ht="21.4" customHeight="1" x14ac:dyDescent="0.55000000000000004">
      <c r="A849" s="22">
        <v>1045</v>
      </c>
      <c r="B849" s="11" t="s">
        <v>1568</v>
      </c>
      <c r="C849" s="4" t="str">
        <f>IF(COUNTIF(D$1:D848,D849)&gt;0,"",MAX(C$1:C848)+1)</f>
        <v/>
      </c>
      <c r="D849" s="6" t="s">
        <v>1011</v>
      </c>
      <c r="E849" s="4" t="str">
        <f ca="1">IF(J849&lt;&gt;"",IF(COUNTIF(OFFSET(INDIRECT(ADDRESS(MIN(J:J),6),1),0,0,ROW(F849)-MIN(J:J)+1),F849)&gt;1,"",MAX(E$1:E848)+1),"")</f>
        <v/>
      </c>
      <c r="F849" s="6" t="s">
        <v>20</v>
      </c>
      <c r="G849" s="4" t="str">
        <f ca="1">IF(K849&lt;&gt;"",IF(COUNTIF(OFFSET(INDIRECT(ADDRESS(MIN(K:K),8),1),0,0,ROW(H849)-MIN(K:K)+1),H849)&gt;1,"",MAX(G$1:G848)+1),"")</f>
        <v/>
      </c>
      <c r="H849" s="6" t="s">
        <v>1564</v>
      </c>
      <c r="I849" s="7" t="s">
        <v>1569</v>
      </c>
      <c r="J849" s="1" t="str">
        <f>IF(D849=listes!$B$5,ROW(D849),"")</f>
        <v/>
      </c>
      <c r="K849" s="1" t="str">
        <f>IF(AND(D849=listes!$B$5,F849=listes!$C$5),ROW(H849),"")</f>
        <v/>
      </c>
    </row>
    <row r="850" spans="1:11" ht="21.4" customHeight="1" x14ac:dyDescent="0.55000000000000004">
      <c r="A850" s="22">
        <v>1047</v>
      </c>
      <c r="B850" s="11" t="s">
        <v>1572</v>
      </c>
      <c r="C850" s="4" t="str">
        <f>IF(COUNTIF(D$1:D849,D850)&gt;0,"",MAX(C$1:C849)+1)</f>
        <v/>
      </c>
      <c r="D850" s="6" t="s">
        <v>1011</v>
      </c>
      <c r="E850" s="4" t="str">
        <f ca="1">IF(J850&lt;&gt;"",IF(COUNTIF(OFFSET(INDIRECT(ADDRESS(MIN(J:J),6),1),0,0,ROW(F850)-MIN(J:J)+1),F850)&gt;1,"",MAX(E$1:E849)+1),"")</f>
        <v/>
      </c>
      <c r="F850" s="6" t="s">
        <v>20</v>
      </c>
      <c r="G850" s="4" t="str">
        <f ca="1">IF(K850&lt;&gt;"",IF(COUNTIF(OFFSET(INDIRECT(ADDRESS(MIN(K:K),8),1),0,0,ROW(H850)-MIN(K:K)+1),H850)&gt;1,"",MAX(G$1:G849)+1),"")</f>
        <v/>
      </c>
      <c r="H850" s="6" t="s">
        <v>1564</v>
      </c>
      <c r="I850" s="7" t="s">
        <v>1573</v>
      </c>
      <c r="J850" s="1" t="str">
        <f>IF(D850=listes!$B$5,ROW(D850),"")</f>
        <v/>
      </c>
      <c r="K850" s="1" t="str">
        <f>IF(AND(D850=listes!$B$5,F850=listes!$C$5),ROW(H850),"")</f>
        <v/>
      </c>
    </row>
    <row r="851" spans="1:11" ht="21.4" customHeight="1" x14ac:dyDescent="0.55000000000000004">
      <c r="A851" s="22">
        <v>1049</v>
      </c>
      <c r="B851" s="11" t="s">
        <v>1577</v>
      </c>
      <c r="C851" s="4" t="str">
        <f>IF(COUNTIF(D$1:D850,D851)&gt;0,"",MAX(C$1:C850)+1)</f>
        <v/>
      </c>
      <c r="D851" s="6" t="s">
        <v>1011</v>
      </c>
      <c r="E851" s="4" t="str">
        <f ca="1">IF(J851&lt;&gt;"",IF(COUNTIF(OFFSET(INDIRECT(ADDRESS(MIN(J:J),6),1),0,0,ROW(F851)-MIN(J:J)+1),F851)&gt;1,"",MAX(E$1:E850)+1),"")</f>
        <v/>
      </c>
      <c r="F851" s="6" t="s">
        <v>20</v>
      </c>
      <c r="G851" s="4" t="str">
        <f ca="1">IF(K851&lt;&gt;"",IF(COUNTIF(OFFSET(INDIRECT(ADDRESS(MIN(K:K),8),1),0,0,ROW(H851)-MIN(K:K)+1),H851)&gt;1,"",MAX(G$1:G850)+1),"")</f>
        <v/>
      </c>
      <c r="H851" s="6" t="s">
        <v>1578</v>
      </c>
      <c r="I851" s="7" t="s">
        <v>1579</v>
      </c>
      <c r="J851" s="1" t="str">
        <f>IF(D851=listes!$B$5,ROW(D851),"")</f>
        <v/>
      </c>
      <c r="K851" s="1" t="str">
        <f>IF(AND(D851=listes!$B$5,F851=listes!$C$5),ROW(H851),"")</f>
        <v/>
      </c>
    </row>
    <row r="852" spans="1:11" ht="21.4" customHeight="1" x14ac:dyDescent="0.55000000000000004">
      <c r="A852" s="22">
        <v>6438</v>
      </c>
      <c r="B852" s="11" t="s">
        <v>1122</v>
      </c>
      <c r="C852" s="4" t="str">
        <f>IF(COUNTIF(D$1:D851,D852)&gt;0,"",MAX(C$1:C851)+1)</f>
        <v/>
      </c>
      <c r="D852" s="6" t="s">
        <v>1011</v>
      </c>
      <c r="E852" s="4" t="str">
        <f ca="1">IF(J852&lt;&gt;"",IF(COUNTIF(OFFSET(INDIRECT(ADDRESS(MIN(J:J),6),1),0,0,ROW(F852)-MIN(J:J)+1),F852)&gt;1,"",MAX(E$1:E851)+1),"")</f>
        <v/>
      </c>
      <c r="F852" s="6" t="s">
        <v>20</v>
      </c>
      <c r="G852" s="4" t="str">
        <f ca="1">IF(K852&lt;&gt;"",IF(COUNTIF(OFFSET(INDIRECT(ADDRESS(MIN(K:K),8),1),0,0,ROW(H852)-MIN(K:K)+1),H852)&gt;1,"",MAX(G$1:G851)+1),"")</f>
        <v/>
      </c>
      <c r="H852" s="6" t="s">
        <v>1123</v>
      </c>
      <c r="I852" s="7" t="s">
        <v>1124</v>
      </c>
      <c r="J852" s="1" t="str">
        <f>IF(D852=listes!$B$5,ROW(D852),"")</f>
        <v/>
      </c>
      <c r="K852" s="1" t="str">
        <f>IF(AND(D852=listes!$B$5,F852=listes!$C$5),ROW(H852),"")</f>
        <v/>
      </c>
    </row>
    <row r="853" spans="1:11" ht="21.4" customHeight="1" x14ac:dyDescent="0.55000000000000004">
      <c r="A853" s="22">
        <v>1050</v>
      </c>
      <c r="B853" s="11" t="s">
        <v>1580</v>
      </c>
      <c r="C853" s="4" t="str">
        <f>IF(COUNTIF(D$1:D852,D853)&gt;0,"",MAX(C$1:C852)+1)</f>
        <v/>
      </c>
      <c r="D853" s="6" t="s">
        <v>1011</v>
      </c>
      <c r="E853" s="4" t="str">
        <f ca="1">IF(J853&lt;&gt;"",IF(COUNTIF(OFFSET(INDIRECT(ADDRESS(MIN(J:J),6),1),0,0,ROW(F853)-MIN(J:J)+1),F853)&gt;1,"",MAX(E$1:E852)+1),"")</f>
        <v/>
      </c>
      <c r="F853" s="6" t="s">
        <v>20</v>
      </c>
      <c r="G853" s="4" t="str">
        <f ca="1">IF(K853&lt;&gt;"",IF(COUNTIF(OFFSET(INDIRECT(ADDRESS(MIN(K:K),8),1),0,0,ROW(H853)-MIN(K:K)+1),H853)&gt;1,"",MAX(G$1:G852)+1),"")</f>
        <v/>
      </c>
      <c r="H853" s="6" t="s">
        <v>1581</v>
      </c>
      <c r="I853" s="7" t="s">
        <v>1582</v>
      </c>
      <c r="J853" s="1" t="str">
        <f>IF(D853=listes!$B$5,ROW(D853),"")</f>
        <v/>
      </c>
      <c r="K853" s="1" t="str">
        <f>IF(AND(D853=listes!$B$5,F853=listes!$C$5),ROW(H853),"")</f>
        <v/>
      </c>
    </row>
    <row r="854" spans="1:11" ht="21.4" customHeight="1" x14ac:dyDescent="0.55000000000000004">
      <c r="A854" s="22">
        <v>1052</v>
      </c>
      <c r="B854" s="11" t="s">
        <v>1585</v>
      </c>
      <c r="C854" s="4" t="str">
        <f>IF(COUNTIF(D$1:D853,D854)&gt;0,"",MAX(C$1:C853)+1)</f>
        <v/>
      </c>
      <c r="D854" s="6" t="s">
        <v>1011</v>
      </c>
      <c r="E854" s="4" t="str">
        <f ca="1">IF(J854&lt;&gt;"",IF(COUNTIF(OFFSET(INDIRECT(ADDRESS(MIN(J:J),6),1),0,0,ROW(F854)-MIN(J:J)+1),F854)&gt;1,"",MAX(E$1:E853)+1),"")</f>
        <v/>
      </c>
      <c r="F854" s="6" t="s">
        <v>20</v>
      </c>
      <c r="G854" s="4" t="str">
        <f ca="1">IF(K854&lt;&gt;"",IF(COUNTIF(OFFSET(INDIRECT(ADDRESS(MIN(K:K),8),1),0,0,ROW(H854)-MIN(K:K)+1),H854)&gt;1,"",MAX(G$1:G853)+1),"")</f>
        <v/>
      </c>
      <c r="H854" s="6" t="s">
        <v>1296</v>
      </c>
      <c r="I854" s="7" t="s">
        <v>1586</v>
      </c>
      <c r="J854" s="1" t="str">
        <f>IF(D854=listes!$B$5,ROW(D854),"")</f>
        <v/>
      </c>
      <c r="K854" s="1" t="str">
        <f>IF(AND(D854=listes!$B$5,F854=listes!$C$5),ROW(H854),"")</f>
        <v/>
      </c>
    </row>
    <row r="855" spans="1:11" ht="21.4" customHeight="1" x14ac:dyDescent="0.55000000000000004">
      <c r="A855" s="22">
        <v>1053</v>
      </c>
      <c r="B855" s="11" t="s">
        <v>1587</v>
      </c>
      <c r="C855" s="4" t="str">
        <f>IF(COUNTIF(D$1:D854,D855)&gt;0,"",MAX(C$1:C854)+1)</f>
        <v/>
      </c>
      <c r="D855" s="6" t="s">
        <v>1011</v>
      </c>
      <c r="E855" s="4" t="str">
        <f ca="1">IF(J855&lt;&gt;"",IF(COUNTIF(OFFSET(INDIRECT(ADDRESS(MIN(J:J),6),1),0,0,ROW(F855)-MIN(J:J)+1),F855)&gt;1,"",MAX(E$1:E854)+1),"")</f>
        <v/>
      </c>
      <c r="F855" s="6" t="s">
        <v>20</v>
      </c>
      <c r="G855" s="4" t="str">
        <f ca="1">IF(K855&lt;&gt;"",IF(COUNTIF(OFFSET(INDIRECT(ADDRESS(MIN(K:K),8),1),0,0,ROW(H855)-MIN(K:K)+1),H855)&gt;1,"",MAX(G$1:G854)+1),"")</f>
        <v/>
      </c>
      <c r="H855" s="6" t="s">
        <v>1296</v>
      </c>
      <c r="I855" s="7" t="s">
        <v>1588</v>
      </c>
      <c r="J855" s="1" t="str">
        <f>IF(D855=listes!$B$5,ROW(D855),"")</f>
        <v/>
      </c>
      <c r="K855" s="1" t="str">
        <f>IF(AND(D855=listes!$B$5,F855=listes!$C$5),ROW(H855),"")</f>
        <v/>
      </c>
    </row>
    <row r="856" spans="1:11" ht="21.4" customHeight="1" x14ac:dyDescent="0.55000000000000004">
      <c r="A856" s="22">
        <v>1055</v>
      </c>
      <c r="B856" s="11" t="s">
        <v>1590</v>
      </c>
      <c r="C856" s="4" t="str">
        <f>IF(COUNTIF(D$1:D855,D856)&gt;0,"",MAX(C$1:C855)+1)</f>
        <v/>
      </c>
      <c r="D856" s="6" t="s">
        <v>1011</v>
      </c>
      <c r="E856" s="4" t="str">
        <f ca="1">IF(J856&lt;&gt;"",IF(COUNTIF(OFFSET(INDIRECT(ADDRESS(MIN(J:J),6),1),0,0,ROW(F856)-MIN(J:J)+1),F856)&gt;1,"",MAX(E$1:E855)+1),"")</f>
        <v/>
      </c>
      <c r="F856" s="6" t="s">
        <v>20</v>
      </c>
      <c r="G856" s="4" t="str">
        <f ca="1">IF(K856&lt;&gt;"",IF(COUNTIF(OFFSET(INDIRECT(ADDRESS(MIN(K:K),8),1),0,0,ROW(H856)-MIN(K:K)+1),H856)&gt;1,"",MAX(G$1:G855)+1),"")</f>
        <v/>
      </c>
      <c r="H856" s="6" t="s">
        <v>1591</v>
      </c>
      <c r="I856" s="7" t="s">
        <v>1592</v>
      </c>
      <c r="J856" s="1" t="str">
        <f>IF(D856=listes!$B$5,ROW(D856),"")</f>
        <v/>
      </c>
      <c r="K856" s="1" t="str">
        <f>IF(AND(D856=listes!$B$5,F856=listes!$C$5),ROW(H856),"")</f>
        <v/>
      </c>
    </row>
    <row r="857" spans="1:11" ht="21.4" customHeight="1" x14ac:dyDescent="0.55000000000000004">
      <c r="A857" s="22">
        <v>1054</v>
      </c>
      <c r="B857" s="11" t="s">
        <v>1589</v>
      </c>
      <c r="C857" s="4" t="str">
        <f>IF(COUNTIF(D$1:D856,D857)&gt;0,"",MAX(C$1:C856)+1)</f>
        <v/>
      </c>
      <c r="D857" s="6" t="s">
        <v>1011</v>
      </c>
      <c r="E857" s="4" t="str">
        <f ca="1">IF(J857&lt;&gt;"",IF(COUNTIF(OFFSET(INDIRECT(ADDRESS(MIN(J:J),6),1),0,0,ROW(F857)-MIN(J:J)+1),F857)&gt;1,"",MAX(E$1:E856)+1),"")</f>
        <v/>
      </c>
      <c r="F857" s="6" t="s">
        <v>20</v>
      </c>
      <c r="G857" s="4" t="str">
        <f ca="1">IF(K857&lt;&gt;"",IF(COUNTIF(OFFSET(INDIRECT(ADDRESS(MIN(K:K),8),1),0,0,ROW(H857)-MIN(K:K)+1),H857)&gt;1,"",MAX(G$1:G856)+1),"")</f>
        <v/>
      </c>
      <c r="H857" s="6" t="s">
        <v>1107</v>
      </c>
      <c r="I857" s="7" t="s">
        <v>55</v>
      </c>
      <c r="J857" s="1" t="str">
        <f>IF(D857=listes!$B$5,ROW(D857),"")</f>
        <v/>
      </c>
      <c r="K857" s="1" t="str">
        <f>IF(AND(D857=listes!$B$5,F857=listes!$C$5),ROW(H857),"")</f>
        <v/>
      </c>
    </row>
    <row r="858" spans="1:11" ht="21.4" customHeight="1" x14ac:dyDescent="0.55000000000000004">
      <c r="A858" s="22">
        <v>1059</v>
      </c>
      <c r="B858" s="11" t="s">
        <v>1600</v>
      </c>
      <c r="C858" s="4" t="str">
        <f>IF(COUNTIF(D$1:D857,D858)&gt;0,"",MAX(C$1:C857)+1)</f>
        <v/>
      </c>
      <c r="D858" s="6" t="s">
        <v>1011</v>
      </c>
      <c r="E858" s="4" t="str">
        <f ca="1">IF(J858&lt;&gt;"",IF(COUNTIF(OFFSET(INDIRECT(ADDRESS(MIN(J:J),6),1),0,0,ROW(F858)-MIN(J:J)+1),F858)&gt;1,"",MAX(E$1:E857)+1),"")</f>
        <v/>
      </c>
      <c r="F858" s="6" t="s">
        <v>20</v>
      </c>
      <c r="G858" s="4" t="str">
        <f ca="1">IF(K858&lt;&gt;"",IF(COUNTIF(OFFSET(INDIRECT(ADDRESS(MIN(K:K),8),1),0,0,ROW(H858)-MIN(K:K)+1),H858)&gt;1,"",MAX(G$1:G857)+1),"")</f>
        <v/>
      </c>
      <c r="H858" s="6" t="s">
        <v>1594</v>
      </c>
      <c r="I858" s="7" t="s">
        <v>1601</v>
      </c>
      <c r="J858" s="1" t="str">
        <f>IF(D858=listes!$B$5,ROW(D858),"")</f>
        <v/>
      </c>
      <c r="K858" s="1" t="str">
        <f>IF(AND(D858=listes!$B$5,F858=listes!$C$5),ROW(H858),"")</f>
        <v/>
      </c>
    </row>
    <row r="859" spans="1:11" ht="21.4" customHeight="1" x14ac:dyDescent="0.55000000000000004">
      <c r="A859" s="22">
        <v>1096</v>
      </c>
      <c r="B859" s="11" t="s">
        <v>1674</v>
      </c>
      <c r="C859" s="4" t="str">
        <f>IF(COUNTIF(D$1:D858,D859)&gt;0,"",MAX(C$1:C858)+1)</f>
        <v/>
      </c>
      <c r="D859" s="6" t="s">
        <v>1011</v>
      </c>
      <c r="E859" s="4" t="str">
        <f ca="1">IF(J859&lt;&gt;"",IF(COUNTIF(OFFSET(INDIRECT(ADDRESS(MIN(J:J),6),1),0,0,ROW(F859)-MIN(J:J)+1),F859)&gt;1,"",MAX(E$1:E858)+1),"")</f>
        <v/>
      </c>
      <c r="F859" s="6" t="s">
        <v>20</v>
      </c>
      <c r="G859" s="4" t="str">
        <f ca="1">IF(K859&lt;&gt;"",IF(COUNTIF(OFFSET(INDIRECT(ADDRESS(MIN(K:K),8),1),0,0,ROW(H859)-MIN(K:K)+1),H859)&gt;1,"",MAX(G$1:G858)+1),"")</f>
        <v/>
      </c>
      <c r="H859" s="6" t="s">
        <v>1594</v>
      </c>
      <c r="I859" s="7" t="s">
        <v>1675</v>
      </c>
      <c r="J859" s="1" t="str">
        <f>IF(D859=listes!$B$5,ROW(D859),"")</f>
        <v/>
      </c>
      <c r="K859" s="1" t="str">
        <f>IF(AND(D859=listes!$B$5,F859=listes!$C$5),ROW(H859),"")</f>
        <v/>
      </c>
    </row>
    <row r="860" spans="1:11" ht="21.4" customHeight="1" x14ac:dyDescent="0.55000000000000004">
      <c r="A860" s="22">
        <v>1097</v>
      </c>
      <c r="B860" s="11" t="s">
        <v>1676</v>
      </c>
      <c r="C860" s="4" t="str">
        <f>IF(COUNTIF(D$1:D859,D860)&gt;0,"",MAX(C$1:C859)+1)</f>
        <v/>
      </c>
      <c r="D860" s="6" t="s">
        <v>1011</v>
      </c>
      <c r="E860" s="4" t="str">
        <f ca="1">IF(J860&lt;&gt;"",IF(COUNTIF(OFFSET(INDIRECT(ADDRESS(MIN(J:J),6),1),0,0,ROW(F860)-MIN(J:J)+1),F860)&gt;1,"",MAX(E$1:E859)+1),"")</f>
        <v/>
      </c>
      <c r="F860" s="6" t="s">
        <v>20</v>
      </c>
      <c r="G860" s="4" t="str">
        <f ca="1">IF(K860&lt;&gt;"",IF(COUNTIF(OFFSET(INDIRECT(ADDRESS(MIN(K:K),8),1),0,0,ROW(H860)-MIN(K:K)+1),H860)&gt;1,"",MAX(G$1:G859)+1),"")</f>
        <v/>
      </c>
      <c r="H860" s="6" t="s">
        <v>1594</v>
      </c>
      <c r="I860" s="7" t="s">
        <v>1677</v>
      </c>
      <c r="J860" s="1" t="str">
        <f>IF(D860=listes!$B$5,ROW(D860),"")</f>
        <v/>
      </c>
      <c r="K860" s="1" t="str">
        <f>IF(AND(D860=listes!$B$5,F860=listes!$C$5),ROW(H860),"")</f>
        <v/>
      </c>
    </row>
    <row r="861" spans="1:11" ht="21.4" customHeight="1" x14ac:dyDescent="0.55000000000000004">
      <c r="A861" s="22">
        <v>1098</v>
      </c>
      <c r="B861" s="11" t="s">
        <v>1678</v>
      </c>
      <c r="C861" s="4" t="str">
        <f>IF(COUNTIF(D$1:D860,D861)&gt;0,"",MAX(C$1:C860)+1)</f>
        <v/>
      </c>
      <c r="D861" s="6" t="s">
        <v>1011</v>
      </c>
      <c r="E861" s="4" t="str">
        <f ca="1">IF(J861&lt;&gt;"",IF(COUNTIF(OFFSET(INDIRECT(ADDRESS(MIN(J:J),6),1),0,0,ROW(F861)-MIN(J:J)+1),F861)&gt;1,"",MAX(E$1:E860)+1),"")</f>
        <v/>
      </c>
      <c r="F861" s="6" t="s">
        <v>20</v>
      </c>
      <c r="G861" s="4" t="str">
        <f ca="1">IF(K861&lt;&gt;"",IF(COUNTIF(OFFSET(INDIRECT(ADDRESS(MIN(K:K),8),1),0,0,ROW(H861)-MIN(K:K)+1),H861)&gt;1,"",MAX(G$1:G860)+1),"")</f>
        <v/>
      </c>
      <c r="H861" s="6" t="s">
        <v>1679</v>
      </c>
      <c r="I861" s="7" t="s">
        <v>1680</v>
      </c>
      <c r="J861" s="1" t="str">
        <f>IF(D861=listes!$B$5,ROW(D861),"")</f>
        <v/>
      </c>
      <c r="K861" s="1" t="str">
        <f>IF(AND(D861=listes!$B$5,F861=listes!$C$5),ROW(H861),"")</f>
        <v/>
      </c>
    </row>
    <row r="862" spans="1:11" ht="21.4" customHeight="1" x14ac:dyDescent="0.55000000000000004">
      <c r="A862" s="22">
        <v>1099</v>
      </c>
      <c r="B862" s="11" t="s">
        <v>1681</v>
      </c>
      <c r="C862" s="4" t="str">
        <f>IF(COUNTIF(D$1:D861,D862)&gt;0,"",MAX(C$1:C861)+1)</f>
        <v/>
      </c>
      <c r="D862" s="6" t="s">
        <v>1011</v>
      </c>
      <c r="E862" s="4" t="str">
        <f ca="1">IF(J862&lt;&gt;"",IF(COUNTIF(OFFSET(INDIRECT(ADDRESS(MIN(J:J),6),1),0,0,ROW(F862)-MIN(J:J)+1),F862)&gt;1,"",MAX(E$1:E861)+1),"")</f>
        <v/>
      </c>
      <c r="F862" s="6" t="s">
        <v>20</v>
      </c>
      <c r="G862" s="4" t="str">
        <f ca="1">IF(K862&lt;&gt;"",IF(COUNTIF(OFFSET(INDIRECT(ADDRESS(MIN(K:K),8),1),0,0,ROW(H862)-MIN(K:K)+1),H862)&gt;1,"",MAX(G$1:G861)+1),"")</f>
        <v/>
      </c>
      <c r="H862" s="6" t="s">
        <v>1682</v>
      </c>
      <c r="I862" s="7" t="s">
        <v>1683</v>
      </c>
      <c r="J862" s="1" t="str">
        <f>IF(D862=listes!$B$5,ROW(D862),"")</f>
        <v/>
      </c>
      <c r="K862" s="1" t="str">
        <f>IF(AND(D862=listes!$B$5,F862=listes!$C$5),ROW(H862),"")</f>
        <v/>
      </c>
    </row>
    <row r="863" spans="1:11" ht="21.4" customHeight="1" x14ac:dyDescent="0.55000000000000004">
      <c r="A863" s="22">
        <v>1100</v>
      </c>
      <c r="B863" s="11" t="s">
        <v>1684</v>
      </c>
      <c r="C863" s="4" t="str">
        <f>IF(COUNTIF(D$1:D862,D863)&gt;0,"",MAX(C$1:C862)+1)</f>
        <v/>
      </c>
      <c r="D863" s="6" t="s">
        <v>1011</v>
      </c>
      <c r="E863" s="4" t="str">
        <f ca="1">IF(J863&lt;&gt;"",IF(COUNTIF(OFFSET(INDIRECT(ADDRESS(MIN(J:J),6),1),0,0,ROW(F863)-MIN(J:J)+1),F863)&gt;1,"",MAX(E$1:E862)+1),"")</f>
        <v/>
      </c>
      <c r="F863" s="6" t="s">
        <v>20</v>
      </c>
      <c r="G863" s="4" t="str">
        <f ca="1">IF(K863&lt;&gt;"",IF(COUNTIF(OFFSET(INDIRECT(ADDRESS(MIN(K:K),8),1),0,0,ROW(H863)-MIN(K:K)+1),H863)&gt;1,"",MAX(G$1:G862)+1),"")</f>
        <v/>
      </c>
      <c r="H863" s="6" t="s">
        <v>1135</v>
      </c>
      <c r="I863" s="7" t="s">
        <v>1685</v>
      </c>
      <c r="J863" s="1" t="str">
        <f>IF(D863=listes!$B$5,ROW(D863),"")</f>
        <v/>
      </c>
      <c r="K863" s="1" t="str">
        <f>IF(AND(D863=listes!$B$5,F863=listes!$C$5),ROW(H863),"")</f>
        <v/>
      </c>
    </row>
    <row r="864" spans="1:11" ht="21.4" customHeight="1" x14ac:dyDescent="0.55000000000000004">
      <c r="A864" s="22">
        <v>6696</v>
      </c>
      <c r="B864" s="11" t="s">
        <v>1145</v>
      </c>
      <c r="C864" s="4" t="str">
        <f>IF(COUNTIF(D$1:D863,D864)&gt;0,"",MAX(C$1:C863)+1)</f>
        <v/>
      </c>
      <c r="D864" s="6" t="s">
        <v>1011</v>
      </c>
      <c r="E864" s="4" t="str">
        <f ca="1">IF(J864&lt;&gt;"",IF(COUNTIF(OFFSET(INDIRECT(ADDRESS(MIN(J:J),6),1),0,0,ROW(F864)-MIN(J:J)+1),F864)&gt;1,"",MAX(E$1:E863)+1),"")</f>
        <v/>
      </c>
      <c r="F864" s="6" t="s">
        <v>20</v>
      </c>
      <c r="G864" s="4" t="str">
        <f ca="1">IF(K864&lt;&gt;"",IF(COUNTIF(OFFSET(INDIRECT(ADDRESS(MIN(K:K),8),1),0,0,ROW(H864)-MIN(K:K)+1),H864)&gt;1,"",MAX(G$1:G863)+1),"")</f>
        <v/>
      </c>
      <c r="H864" s="6" t="s">
        <v>1146</v>
      </c>
      <c r="I864" s="7" t="s">
        <v>1147</v>
      </c>
      <c r="J864" s="1" t="str">
        <f>IF(D864=listes!$B$5,ROW(D864),"")</f>
        <v/>
      </c>
      <c r="K864" s="1" t="str">
        <f>IF(AND(D864=listes!$B$5,F864=listes!$C$5),ROW(H864),"")</f>
        <v/>
      </c>
    </row>
    <row r="865" spans="1:11" ht="21.4" customHeight="1" x14ac:dyDescent="0.55000000000000004">
      <c r="A865" s="22">
        <v>1109</v>
      </c>
      <c r="B865" s="11" t="s">
        <v>1705</v>
      </c>
      <c r="C865" s="4" t="str">
        <f>IF(COUNTIF(D$1:D864,D865)&gt;0,"",MAX(C$1:C864)+1)</f>
        <v/>
      </c>
      <c r="D865" s="6" t="s">
        <v>1011</v>
      </c>
      <c r="E865" s="4" t="str">
        <f ca="1">IF(J865&lt;&gt;"",IF(COUNTIF(OFFSET(INDIRECT(ADDRESS(MIN(J:J),6),1),0,0,ROW(F865)-MIN(J:J)+1),F865)&gt;1,"",MAX(E$1:E864)+1),"")</f>
        <v/>
      </c>
      <c r="F865" s="6" t="s">
        <v>20</v>
      </c>
      <c r="G865" s="4" t="str">
        <f ca="1">IF(K865&lt;&gt;"",IF(COUNTIF(OFFSET(INDIRECT(ADDRESS(MIN(K:K),8),1),0,0,ROW(H865)-MIN(K:K)+1),H865)&gt;1,"",MAX(G$1:G864)+1),"")</f>
        <v/>
      </c>
      <c r="H865" s="6" t="s">
        <v>1703</v>
      </c>
      <c r="I865" s="7" t="s">
        <v>1706</v>
      </c>
      <c r="J865" s="1" t="str">
        <f>IF(D865=listes!$B$5,ROW(D865),"")</f>
        <v/>
      </c>
      <c r="K865" s="1" t="str">
        <f>IF(AND(D865=listes!$B$5,F865=listes!$C$5),ROW(H865),"")</f>
        <v/>
      </c>
    </row>
    <row r="866" spans="1:11" ht="21.4" customHeight="1" x14ac:dyDescent="0.55000000000000004">
      <c r="A866" s="22">
        <v>1119</v>
      </c>
      <c r="B866" s="11" t="s">
        <v>1731</v>
      </c>
      <c r="C866" s="4" t="str">
        <f>IF(COUNTIF(D$1:D865,D866)&gt;0,"",MAX(C$1:C865)+1)</f>
        <v/>
      </c>
      <c r="D866" s="6" t="s">
        <v>1011</v>
      </c>
      <c r="E866" s="4" t="str">
        <f ca="1">IF(J866&lt;&gt;"",IF(COUNTIF(OFFSET(INDIRECT(ADDRESS(MIN(J:J),6),1),0,0,ROW(F866)-MIN(J:J)+1),F866)&gt;1,"",MAX(E$1:E865)+1),"")</f>
        <v/>
      </c>
      <c r="F866" s="6" t="s">
        <v>20</v>
      </c>
      <c r="G866" s="4" t="str">
        <f ca="1">IF(K866&lt;&gt;"",IF(COUNTIF(OFFSET(INDIRECT(ADDRESS(MIN(K:K),8),1),0,0,ROW(H866)-MIN(K:K)+1),H866)&gt;1,"",MAX(G$1:G865)+1),"")</f>
        <v/>
      </c>
      <c r="H866" s="6" t="s">
        <v>1732</v>
      </c>
      <c r="I866" s="7" t="s">
        <v>1733</v>
      </c>
      <c r="J866" s="1" t="str">
        <f>IF(D866=listes!$B$5,ROW(D866),"")</f>
        <v/>
      </c>
      <c r="K866" s="1" t="str">
        <f>IF(AND(D866=listes!$B$5,F866=listes!$C$5),ROW(H866),"")</f>
        <v/>
      </c>
    </row>
    <row r="867" spans="1:11" ht="21.4" customHeight="1" x14ac:dyDescent="0.55000000000000004">
      <c r="A867" s="22">
        <v>1120</v>
      </c>
      <c r="B867" s="11" t="s">
        <v>1734</v>
      </c>
      <c r="C867" s="4" t="str">
        <f>IF(COUNTIF(D$1:D866,D867)&gt;0,"",MAX(C$1:C866)+1)</f>
        <v/>
      </c>
      <c r="D867" s="6" t="s">
        <v>1011</v>
      </c>
      <c r="E867" s="4" t="str">
        <f ca="1">IF(J867&lt;&gt;"",IF(COUNTIF(OFFSET(INDIRECT(ADDRESS(MIN(J:J),6),1),0,0,ROW(F867)-MIN(J:J)+1),F867)&gt;1,"",MAX(E$1:E866)+1),"")</f>
        <v/>
      </c>
      <c r="F867" s="6" t="s">
        <v>20</v>
      </c>
      <c r="G867" s="4" t="str">
        <f ca="1">IF(K867&lt;&gt;"",IF(COUNTIF(OFFSET(INDIRECT(ADDRESS(MIN(K:K),8),1),0,0,ROW(H867)-MIN(K:K)+1),H867)&gt;1,"",MAX(G$1:G866)+1),"")</f>
        <v/>
      </c>
      <c r="H867" s="6" t="s">
        <v>1732</v>
      </c>
      <c r="I867" s="7" t="s">
        <v>1735</v>
      </c>
      <c r="J867" s="1" t="str">
        <f>IF(D867=listes!$B$5,ROW(D867),"")</f>
        <v/>
      </c>
      <c r="K867" s="1" t="str">
        <f>IF(AND(D867=listes!$B$5,F867=listes!$C$5),ROW(H867),"")</f>
        <v/>
      </c>
    </row>
    <row r="868" spans="1:11" ht="21.4" customHeight="1" x14ac:dyDescent="0.55000000000000004">
      <c r="A868" s="22">
        <v>1122</v>
      </c>
      <c r="B868" s="11" t="s">
        <v>1738</v>
      </c>
      <c r="C868" s="4" t="str">
        <f>IF(COUNTIF(D$1:D867,D868)&gt;0,"",MAX(C$1:C867)+1)</f>
        <v/>
      </c>
      <c r="D868" s="6" t="s">
        <v>1011</v>
      </c>
      <c r="E868" s="4" t="str">
        <f ca="1">IF(J868&lt;&gt;"",IF(COUNTIF(OFFSET(INDIRECT(ADDRESS(MIN(J:J),6),1),0,0,ROW(F868)-MIN(J:J)+1),F868)&gt;1,"",MAX(E$1:E867)+1),"")</f>
        <v/>
      </c>
      <c r="F868" s="6" t="s">
        <v>20</v>
      </c>
      <c r="G868" s="4" t="str">
        <f ca="1">IF(K868&lt;&gt;"",IF(COUNTIF(OFFSET(INDIRECT(ADDRESS(MIN(K:K),8),1),0,0,ROW(H868)-MIN(K:K)+1),H868)&gt;1,"",MAX(G$1:G867)+1),"")</f>
        <v/>
      </c>
      <c r="H868" s="6" t="s">
        <v>1739</v>
      </c>
      <c r="I868" s="7" t="s">
        <v>1740</v>
      </c>
      <c r="J868" s="1" t="str">
        <f>IF(D868=listes!$B$5,ROW(D868),"")</f>
        <v/>
      </c>
      <c r="K868" s="1" t="str">
        <f>IF(AND(D868=listes!$B$5,F868=listes!$C$5),ROW(H868),"")</f>
        <v/>
      </c>
    </row>
    <row r="869" spans="1:11" ht="21.4" customHeight="1" x14ac:dyDescent="0.55000000000000004">
      <c r="A869" s="22">
        <v>1126</v>
      </c>
      <c r="B869" s="11" t="s">
        <v>1748</v>
      </c>
      <c r="C869" s="4" t="str">
        <f>IF(COUNTIF(D$1:D868,D869)&gt;0,"",MAX(C$1:C868)+1)</f>
        <v/>
      </c>
      <c r="D869" s="6" t="s">
        <v>1011</v>
      </c>
      <c r="E869" s="4" t="str">
        <f ca="1">IF(J869&lt;&gt;"",IF(COUNTIF(OFFSET(INDIRECT(ADDRESS(MIN(J:J),6),1),0,0,ROW(F869)-MIN(J:J)+1),F869)&gt;1,"",MAX(E$1:E868)+1),"")</f>
        <v/>
      </c>
      <c r="F869" s="6" t="s">
        <v>20</v>
      </c>
      <c r="G869" s="4" t="str">
        <f ca="1">IF(K869&lt;&gt;"",IF(COUNTIF(OFFSET(INDIRECT(ADDRESS(MIN(K:K),8),1),0,0,ROW(H869)-MIN(K:K)+1),H869)&gt;1,"",MAX(G$1:G868)+1),"")</f>
        <v/>
      </c>
      <c r="H869" s="6" t="s">
        <v>1117</v>
      </c>
      <c r="I869" s="7" t="s">
        <v>1749</v>
      </c>
      <c r="J869" s="1" t="str">
        <f>IF(D869=listes!$B$5,ROW(D869),"")</f>
        <v/>
      </c>
      <c r="K869" s="1" t="str">
        <f>IF(AND(D869=listes!$B$5,F869=listes!$C$5),ROW(H869),"")</f>
        <v/>
      </c>
    </row>
    <row r="870" spans="1:11" ht="21.4" customHeight="1" x14ac:dyDescent="0.55000000000000004">
      <c r="A870" s="22">
        <v>1128</v>
      </c>
      <c r="B870" s="11" t="s">
        <v>1752</v>
      </c>
      <c r="C870" s="4" t="str">
        <f>IF(COUNTIF(D$1:D869,D870)&gt;0,"",MAX(C$1:C869)+1)</f>
        <v/>
      </c>
      <c r="D870" s="6" t="s">
        <v>1011</v>
      </c>
      <c r="E870" s="4" t="str">
        <f ca="1">IF(J870&lt;&gt;"",IF(COUNTIF(OFFSET(INDIRECT(ADDRESS(MIN(J:J),6),1),0,0,ROW(F870)-MIN(J:J)+1),F870)&gt;1,"",MAX(E$1:E869)+1),"")</f>
        <v/>
      </c>
      <c r="F870" s="6" t="s">
        <v>20</v>
      </c>
      <c r="G870" s="4" t="str">
        <f ca="1">IF(K870&lt;&gt;"",IF(COUNTIF(OFFSET(INDIRECT(ADDRESS(MIN(K:K),8),1),0,0,ROW(H870)-MIN(K:K)+1),H870)&gt;1,"",MAX(G$1:G869)+1),"")</f>
        <v/>
      </c>
      <c r="H870" s="6" t="s">
        <v>1117</v>
      </c>
      <c r="I870" s="7" t="s">
        <v>1753</v>
      </c>
      <c r="J870" s="1" t="str">
        <f>IF(D870=listes!$B$5,ROW(D870),"")</f>
        <v/>
      </c>
      <c r="K870" s="1" t="str">
        <f>IF(AND(D870=listes!$B$5,F870=listes!$C$5),ROW(H870),"")</f>
        <v/>
      </c>
    </row>
    <row r="871" spans="1:11" ht="21.4" customHeight="1" x14ac:dyDescent="0.55000000000000004">
      <c r="A871" s="22">
        <v>1136</v>
      </c>
      <c r="B871" s="11" t="s">
        <v>1763</v>
      </c>
      <c r="C871" s="4" t="str">
        <f>IF(COUNTIF(D$1:D870,D871)&gt;0,"",MAX(C$1:C870)+1)</f>
        <v/>
      </c>
      <c r="D871" s="6" t="s">
        <v>1011</v>
      </c>
      <c r="E871" s="4" t="str">
        <f ca="1">IF(J871&lt;&gt;"",IF(COUNTIF(OFFSET(INDIRECT(ADDRESS(MIN(J:J),6),1),0,0,ROW(F871)-MIN(J:J)+1),F871)&gt;1,"",MAX(E$1:E870)+1),"")</f>
        <v/>
      </c>
      <c r="F871" s="6" t="s">
        <v>20</v>
      </c>
      <c r="G871" s="4" t="str">
        <f ca="1">IF(K871&lt;&gt;"",IF(COUNTIF(OFFSET(INDIRECT(ADDRESS(MIN(K:K),8),1),0,0,ROW(H871)-MIN(K:K)+1),H871)&gt;1,"",MAX(G$1:G870)+1),"")</f>
        <v/>
      </c>
      <c r="H871" s="6" t="s">
        <v>1764</v>
      </c>
      <c r="I871" s="7" t="s">
        <v>1765</v>
      </c>
      <c r="J871" s="1" t="str">
        <f>IF(D871=listes!$B$5,ROW(D871),"")</f>
        <v/>
      </c>
      <c r="K871" s="1" t="str">
        <f>IF(AND(D871=listes!$B$5,F871=listes!$C$5),ROW(H871),"")</f>
        <v/>
      </c>
    </row>
    <row r="872" spans="1:11" ht="21.4" customHeight="1" x14ac:dyDescent="0.55000000000000004">
      <c r="A872" s="22">
        <v>1138</v>
      </c>
      <c r="B872" s="11" t="s">
        <v>1769</v>
      </c>
      <c r="C872" s="4" t="str">
        <f>IF(COUNTIF(D$1:D871,D872)&gt;0,"",MAX(C$1:C871)+1)</f>
        <v/>
      </c>
      <c r="D872" s="6" t="s">
        <v>1011</v>
      </c>
      <c r="E872" s="4" t="str">
        <f ca="1">IF(J872&lt;&gt;"",IF(COUNTIF(OFFSET(INDIRECT(ADDRESS(MIN(J:J),6),1),0,0,ROW(F872)-MIN(J:J)+1),F872)&gt;1,"",MAX(E$1:E871)+1),"")</f>
        <v/>
      </c>
      <c r="F872" s="6" t="s">
        <v>20</v>
      </c>
      <c r="G872" s="4" t="str">
        <f ca="1">IF(K872&lt;&gt;"",IF(COUNTIF(OFFSET(INDIRECT(ADDRESS(MIN(K:K),8),1),0,0,ROW(H872)-MIN(K:K)+1),H872)&gt;1,"",MAX(G$1:G871)+1),"")</f>
        <v/>
      </c>
      <c r="H872" s="6" t="s">
        <v>1767</v>
      </c>
      <c r="I872" s="7" t="s">
        <v>1770</v>
      </c>
      <c r="J872" s="1" t="str">
        <f>IF(D872=listes!$B$5,ROW(D872),"")</f>
        <v/>
      </c>
      <c r="K872" s="1" t="str">
        <f>IF(AND(D872=listes!$B$5,F872=listes!$C$5),ROW(H872),"")</f>
        <v/>
      </c>
    </row>
    <row r="873" spans="1:11" ht="21.4" customHeight="1" x14ac:dyDescent="0.55000000000000004">
      <c r="A873" s="22">
        <v>1139</v>
      </c>
      <c r="B873" s="11" t="s">
        <v>1771</v>
      </c>
      <c r="C873" s="4" t="str">
        <f>IF(COUNTIF(D$1:D872,D873)&gt;0,"",MAX(C$1:C872)+1)</f>
        <v/>
      </c>
      <c r="D873" s="6" t="s">
        <v>1011</v>
      </c>
      <c r="E873" s="4" t="str">
        <f ca="1">IF(J873&lt;&gt;"",IF(COUNTIF(OFFSET(INDIRECT(ADDRESS(MIN(J:J),6),1),0,0,ROW(F873)-MIN(J:J)+1),F873)&gt;1,"",MAX(E$1:E872)+1),"")</f>
        <v/>
      </c>
      <c r="F873" s="6" t="s">
        <v>20</v>
      </c>
      <c r="G873" s="4" t="str">
        <f ca="1">IF(K873&lt;&gt;"",IF(COUNTIF(OFFSET(INDIRECT(ADDRESS(MIN(K:K),8),1),0,0,ROW(H873)-MIN(K:K)+1),H873)&gt;1,"",MAX(G$1:G872)+1),"")</f>
        <v/>
      </c>
      <c r="H873" s="6" t="s">
        <v>1767</v>
      </c>
      <c r="I873" s="7" t="s">
        <v>55</v>
      </c>
      <c r="J873" s="1" t="str">
        <f>IF(D873=listes!$B$5,ROW(D873),"")</f>
        <v/>
      </c>
      <c r="K873" s="1" t="str">
        <f>IF(AND(D873=listes!$B$5,F873=listes!$C$5),ROW(H873),"")</f>
        <v/>
      </c>
    </row>
    <row r="874" spans="1:11" ht="21.4" customHeight="1" x14ac:dyDescent="0.55000000000000004">
      <c r="A874" s="22">
        <v>1140</v>
      </c>
      <c r="B874" s="11" t="s">
        <v>1772</v>
      </c>
      <c r="C874" s="4" t="str">
        <f>IF(COUNTIF(D$1:D873,D874)&gt;0,"",MAX(C$1:C873)+1)</f>
        <v/>
      </c>
      <c r="D874" s="6" t="s">
        <v>1011</v>
      </c>
      <c r="E874" s="4" t="str">
        <f ca="1">IF(J874&lt;&gt;"",IF(COUNTIF(OFFSET(INDIRECT(ADDRESS(MIN(J:J),6),1),0,0,ROW(F874)-MIN(J:J)+1),F874)&gt;1,"",MAX(E$1:E873)+1),"")</f>
        <v/>
      </c>
      <c r="F874" s="6" t="s">
        <v>20</v>
      </c>
      <c r="G874" s="4" t="str">
        <f ca="1">IF(K874&lt;&gt;"",IF(COUNTIF(OFFSET(INDIRECT(ADDRESS(MIN(K:K),8),1),0,0,ROW(H874)-MIN(K:K)+1),H874)&gt;1,"",MAX(G$1:G873)+1),"")</f>
        <v/>
      </c>
      <c r="H874" s="6" t="s">
        <v>1767</v>
      </c>
      <c r="I874" s="7" t="s">
        <v>1773</v>
      </c>
      <c r="J874" s="1" t="str">
        <f>IF(D874=listes!$B$5,ROW(D874),"")</f>
        <v/>
      </c>
      <c r="K874" s="1" t="str">
        <f>IF(AND(D874=listes!$B$5,F874=listes!$C$5),ROW(H874),"")</f>
        <v/>
      </c>
    </row>
    <row r="875" spans="1:11" ht="21.4" customHeight="1" x14ac:dyDescent="0.55000000000000004">
      <c r="A875" s="22">
        <v>1147</v>
      </c>
      <c r="B875" s="11" t="s">
        <v>1786</v>
      </c>
      <c r="C875" s="4" t="str">
        <f>IF(COUNTIF(D$1:D874,D875)&gt;0,"",MAX(C$1:C874)+1)</f>
        <v/>
      </c>
      <c r="D875" s="6" t="s">
        <v>1011</v>
      </c>
      <c r="E875" s="4" t="str">
        <f ca="1">IF(J875&lt;&gt;"",IF(COUNTIF(OFFSET(INDIRECT(ADDRESS(MIN(J:J),6),1),0,0,ROW(F875)-MIN(J:J)+1),F875)&gt;1,"",MAX(E$1:E874)+1),"")</f>
        <v/>
      </c>
      <c r="F875" s="6" t="s">
        <v>20</v>
      </c>
      <c r="G875" s="4" t="str">
        <f ca="1">IF(K875&lt;&gt;"",IF(COUNTIF(OFFSET(INDIRECT(ADDRESS(MIN(K:K),8),1),0,0,ROW(H875)-MIN(K:K)+1),H875)&gt;1,"",MAX(G$1:G874)+1),"")</f>
        <v/>
      </c>
      <c r="H875" s="6" t="s">
        <v>1767</v>
      </c>
      <c r="I875" s="7" t="s">
        <v>1787</v>
      </c>
      <c r="J875" s="1" t="str">
        <f>IF(D875=listes!$B$5,ROW(D875),"")</f>
        <v/>
      </c>
      <c r="K875" s="1" t="str">
        <f>IF(AND(D875=listes!$B$5,F875=listes!$C$5),ROW(H875),"")</f>
        <v/>
      </c>
    </row>
    <row r="876" spans="1:11" ht="21.4" customHeight="1" x14ac:dyDescent="0.55000000000000004">
      <c r="A876" s="22">
        <v>1189</v>
      </c>
      <c r="B876" s="11" t="s">
        <v>1010</v>
      </c>
      <c r="C876" s="4" t="str">
        <f>IF(COUNTIF(D$1:D875,D876)&gt;0,"",MAX(C$1:C875)+1)</f>
        <v/>
      </c>
      <c r="D876" s="6" t="s">
        <v>1011</v>
      </c>
      <c r="E876" s="4" t="str">
        <f ca="1">IF(J876&lt;&gt;"",IF(COUNTIF(OFFSET(INDIRECT(ADDRESS(MIN(J:J),6),1),0,0,ROW(F876)-MIN(J:J)+1),F876)&gt;1,"",MAX(E$1:E875)+1),"")</f>
        <v/>
      </c>
      <c r="F876" s="6" t="s">
        <v>20</v>
      </c>
      <c r="G876" s="4" t="str">
        <f ca="1">IF(K876&lt;&gt;"",IF(COUNTIF(OFFSET(INDIRECT(ADDRESS(MIN(K:K),8),1),0,0,ROW(H876)-MIN(K:K)+1),H876)&gt;1,"",MAX(G$1:G875)+1),"")</f>
        <v/>
      </c>
      <c r="H876" s="6" t="s">
        <v>1012</v>
      </c>
      <c r="I876" s="7" t="s">
        <v>1013</v>
      </c>
      <c r="J876" s="1" t="str">
        <f>IF(D876=listes!$B$5,ROW(D876),"")</f>
        <v/>
      </c>
      <c r="K876" s="1" t="str">
        <f>IF(AND(D876=listes!$B$5,F876=listes!$C$5),ROW(H876),"")</f>
        <v/>
      </c>
    </row>
    <row r="877" spans="1:11" ht="21.4" customHeight="1" x14ac:dyDescent="0.55000000000000004">
      <c r="A877" s="22">
        <v>1191</v>
      </c>
      <c r="B877" s="11" t="s">
        <v>1016</v>
      </c>
      <c r="C877" s="4" t="str">
        <f>IF(COUNTIF(D$1:D876,D877)&gt;0,"",MAX(C$1:C876)+1)</f>
        <v/>
      </c>
      <c r="D877" s="6" t="s">
        <v>1011</v>
      </c>
      <c r="E877" s="4" t="str">
        <f ca="1">IF(J877&lt;&gt;"",IF(COUNTIF(OFFSET(INDIRECT(ADDRESS(MIN(J:J),6),1),0,0,ROW(F877)-MIN(J:J)+1),F877)&gt;1,"",MAX(E$1:E876)+1),"")</f>
        <v/>
      </c>
      <c r="F877" s="6" t="s">
        <v>20</v>
      </c>
      <c r="G877" s="4" t="str">
        <f ca="1">IF(K877&lt;&gt;"",IF(COUNTIF(OFFSET(INDIRECT(ADDRESS(MIN(K:K),8),1),0,0,ROW(H877)-MIN(K:K)+1),H877)&gt;1,"",MAX(G$1:G876)+1),"")</f>
        <v/>
      </c>
      <c r="H877" s="6" t="s">
        <v>1012</v>
      </c>
      <c r="I877" s="7" t="s">
        <v>1017</v>
      </c>
      <c r="J877" s="1" t="str">
        <f>IF(D877=listes!$B$5,ROW(D877),"")</f>
        <v/>
      </c>
      <c r="K877" s="1" t="str">
        <f>IF(AND(D877=listes!$B$5,F877=listes!$C$5),ROW(H877),"")</f>
        <v/>
      </c>
    </row>
    <row r="878" spans="1:11" ht="21.4" customHeight="1" x14ac:dyDescent="0.55000000000000004">
      <c r="A878" s="22">
        <v>1164</v>
      </c>
      <c r="B878" s="11" t="s">
        <v>1821</v>
      </c>
      <c r="C878" s="4" t="str">
        <f>IF(COUNTIF(D$1:D877,D878)&gt;0,"",MAX(C$1:C877)+1)</f>
        <v/>
      </c>
      <c r="D878" s="6" t="s">
        <v>1011</v>
      </c>
      <c r="E878" s="4" t="str">
        <f ca="1">IF(J878&lt;&gt;"",IF(COUNTIF(OFFSET(INDIRECT(ADDRESS(MIN(J:J),6),1),0,0,ROW(F878)-MIN(J:J)+1),F878)&gt;1,"",MAX(E$1:E877)+1),"")</f>
        <v/>
      </c>
      <c r="F878" s="6" t="s">
        <v>20</v>
      </c>
      <c r="G878" s="4" t="str">
        <f ca="1">IF(K878&lt;&gt;"",IF(COUNTIF(OFFSET(INDIRECT(ADDRESS(MIN(K:K),8),1),0,0,ROW(H878)-MIN(K:K)+1),H878)&gt;1,"",MAX(G$1:G877)+1),"")</f>
        <v/>
      </c>
      <c r="H878" s="6" t="s">
        <v>1012</v>
      </c>
      <c r="I878" s="7" t="s">
        <v>1822</v>
      </c>
      <c r="J878" s="1" t="str">
        <f>IF(D878=listes!$B$5,ROW(D878),"")</f>
        <v/>
      </c>
      <c r="K878" s="1" t="str">
        <f>IF(AND(D878=listes!$B$5,F878=listes!$C$5),ROW(H878),"")</f>
        <v/>
      </c>
    </row>
    <row r="879" spans="1:11" ht="21.4" customHeight="1" x14ac:dyDescent="0.55000000000000004">
      <c r="A879" s="22">
        <v>1165</v>
      </c>
      <c r="B879" s="11" t="s">
        <v>1823</v>
      </c>
      <c r="C879" s="4" t="str">
        <f>IF(COUNTIF(D$1:D878,D879)&gt;0,"",MAX(C$1:C878)+1)</f>
        <v/>
      </c>
      <c r="D879" s="6" t="s">
        <v>1011</v>
      </c>
      <c r="E879" s="4" t="str">
        <f ca="1">IF(J879&lt;&gt;"",IF(COUNTIF(OFFSET(INDIRECT(ADDRESS(MIN(J:J),6),1),0,0,ROW(F879)-MIN(J:J)+1),F879)&gt;1,"",MAX(E$1:E878)+1),"")</f>
        <v/>
      </c>
      <c r="F879" s="6" t="s">
        <v>20</v>
      </c>
      <c r="G879" s="4" t="str">
        <f ca="1">IF(K879&lt;&gt;"",IF(COUNTIF(OFFSET(INDIRECT(ADDRESS(MIN(K:K),8),1),0,0,ROW(H879)-MIN(K:K)+1),H879)&gt;1,"",MAX(G$1:G878)+1),"")</f>
        <v/>
      </c>
      <c r="H879" s="6" t="s">
        <v>1012</v>
      </c>
      <c r="I879" s="7" t="s">
        <v>1824</v>
      </c>
      <c r="J879" s="1" t="str">
        <f>IF(D879=listes!$B$5,ROW(D879),"")</f>
        <v/>
      </c>
      <c r="K879" s="1" t="str">
        <f>IF(AND(D879=listes!$B$5,F879=listes!$C$5),ROW(H879),"")</f>
        <v/>
      </c>
    </row>
    <row r="880" spans="1:11" ht="21.4" customHeight="1" x14ac:dyDescent="0.55000000000000004">
      <c r="A880" s="22">
        <v>1193</v>
      </c>
      <c r="B880" s="11" t="s">
        <v>1851</v>
      </c>
      <c r="C880" s="4" t="str">
        <f>IF(COUNTIF(D$1:D879,D880)&gt;0,"",MAX(C$1:C879)+1)</f>
        <v/>
      </c>
      <c r="D880" s="6" t="s">
        <v>1011</v>
      </c>
      <c r="E880" s="4" t="str">
        <f ca="1">IF(J880&lt;&gt;"",IF(COUNTIF(OFFSET(INDIRECT(ADDRESS(MIN(J:J),6),1),0,0,ROW(F880)-MIN(J:J)+1),F880)&gt;1,"",MAX(E$1:E879)+1),"")</f>
        <v/>
      </c>
      <c r="F880" s="6" t="s">
        <v>20</v>
      </c>
      <c r="G880" s="4" t="str">
        <f ca="1">IF(K880&lt;&gt;"",IF(COUNTIF(OFFSET(INDIRECT(ADDRESS(MIN(K:K),8),1),0,0,ROW(H880)-MIN(K:K)+1),H880)&gt;1,"",MAX(G$1:G879)+1),"")</f>
        <v/>
      </c>
      <c r="H880" s="6" t="s">
        <v>1012</v>
      </c>
      <c r="I880" s="7" t="s">
        <v>1852</v>
      </c>
      <c r="J880" s="1" t="str">
        <f>IF(D880=listes!$B$5,ROW(D880),"")</f>
        <v/>
      </c>
      <c r="K880" s="1" t="str">
        <f>IF(AND(D880=listes!$B$5,F880=listes!$C$5),ROW(H880),"")</f>
        <v/>
      </c>
    </row>
    <row r="881" spans="1:11" ht="21.4" customHeight="1" x14ac:dyDescent="0.55000000000000004">
      <c r="A881" s="22">
        <v>1200</v>
      </c>
      <c r="B881" s="11" t="s">
        <v>1865</v>
      </c>
      <c r="C881" s="4" t="str">
        <f>IF(COUNTIF(D$1:D880,D881)&gt;0,"",MAX(C$1:C880)+1)</f>
        <v/>
      </c>
      <c r="D881" s="6" t="s">
        <v>1011</v>
      </c>
      <c r="E881" s="4" t="str">
        <f ca="1">IF(J881&lt;&gt;"",IF(COUNTIF(OFFSET(INDIRECT(ADDRESS(MIN(J:J),6),1),0,0,ROW(F881)-MIN(J:J)+1),F881)&gt;1,"",MAX(E$1:E880)+1),"")</f>
        <v/>
      </c>
      <c r="F881" s="6" t="s">
        <v>20</v>
      </c>
      <c r="G881" s="4" t="str">
        <f ca="1">IF(K881&lt;&gt;"",IF(COUNTIF(OFFSET(INDIRECT(ADDRESS(MIN(K:K),8),1),0,0,ROW(H881)-MIN(K:K)+1),H881)&gt;1,"",MAX(G$1:G880)+1),"")</f>
        <v/>
      </c>
      <c r="H881" s="6" t="s">
        <v>1861</v>
      </c>
      <c r="I881" s="7" t="s">
        <v>1866</v>
      </c>
      <c r="J881" s="1" t="str">
        <f>IF(D881=listes!$B$5,ROW(D881),"")</f>
        <v/>
      </c>
      <c r="K881" s="1" t="str">
        <f>IF(AND(D881=listes!$B$5,F881=listes!$C$5),ROW(H881),"")</f>
        <v/>
      </c>
    </row>
    <row r="882" spans="1:11" ht="21.4" customHeight="1" x14ac:dyDescent="0.55000000000000004">
      <c r="A882" s="22">
        <v>1209</v>
      </c>
      <c r="B882" s="11" t="s">
        <v>1883</v>
      </c>
      <c r="C882" s="4" t="str">
        <f>IF(COUNTIF(D$1:D881,D882)&gt;0,"",MAX(C$1:C881)+1)</f>
        <v/>
      </c>
      <c r="D882" s="6" t="s">
        <v>1011</v>
      </c>
      <c r="E882" s="4" t="str">
        <f ca="1">IF(J882&lt;&gt;"",IF(COUNTIF(OFFSET(INDIRECT(ADDRESS(MIN(J:J),6),1),0,0,ROW(F882)-MIN(J:J)+1),F882)&gt;1,"",MAX(E$1:E881)+1),"")</f>
        <v/>
      </c>
      <c r="F882" s="6" t="s">
        <v>20</v>
      </c>
      <c r="G882" s="4" t="str">
        <f ca="1">IF(K882&lt;&gt;"",IF(COUNTIF(OFFSET(INDIRECT(ADDRESS(MIN(K:K),8),1),0,0,ROW(H882)-MIN(K:K)+1),H882)&gt;1,"",MAX(G$1:G881)+1),"")</f>
        <v/>
      </c>
      <c r="H882" s="6" t="s">
        <v>1861</v>
      </c>
      <c r="I882" s="7" t="s">
        <v>1884</v>
      </c>
      <c r="J882" s="1" t="str">
        <f>IF(D882=listes!$B$5,ROW(D882),"")</f>
        <v/>
      </c>
      <c r="K882" s="1" t="str">
        <f>IF(AND(D882=listes!$B$5,F882=listes!$C$5),ROW(H882),"")</f>
        <v/>
      </c>
    </row>
    <row r="883" spans="1:11" ht="21.4" customHeight="1" x14ac:dyDescent="0.55000000000000004">
      <c r="A883" s="22">
        <v>1211</v>
      </c>
      <c r="B883" s="11" t="s">
        <v>1887</v>
      </c>
      <c r="C883" s="4" t="str">
        <f>IF(COUNTIF(D$1:D882,D883)&gt;0,"",MAX(C$1:C882)+1)</f>
        <v/>
      </c>
      <c r="D883" s="6" t="s">
        <v>1011</v>
      </c>
      <c r="E883" s="4" t="str">
        <f ca="1">IF(J883&lt;&gt;"",IF(COUNTIF(OFFSET(INDIRECT(ADDRESS(MIN(J:J),6),1),0,0,ROW(F883)-MIN(J:J)+1),F883)&gt;1,"",MAX(E$1:E882)+1),"")</f>
        <v/>
      </c>
      <c r="F883" s="6" t="s">
        <v>20</v>
      </c>
      <c r="G883" s="4" t="str">
        <f ca="1">IF(K883&lt;&gt;"",IF(COUNTIF(OFFSET(INDIRECT(ADDRESS(MIN(K:K),8),1),0,0,ROW(H883)-MIN(K:K)+1),H883)&gt;1,"",MAX(G$1:G882)+1),"")</f>
        <v/>
      </c>
      <c r="H883" s="6" t="s">
        <v>1861</v>
      </c>
      <c r="I883" s="7" t="s">
        <v>1888</v>
      </c>
      <c r="J883" s="1" t="str">
        <f>IF(D883=listes!$B$5,ROW(D883),"")</f>
        <v/>
      </c>
      <c r="K883" s="1" t="str">
        <f>IF(AND(D883=listes!$B$5,F883=listes!$C$5),ROW(H883),"")</f>
        <v/>
      </c>
    </row>
    <row r="884" spans="1:11" ht="21.4" customHeight="1" x14ac:dyDescent="0.55000000000000004">
      <c r="A884" s="22">
        <v>1212</v>
      </c>
      <c r="B884" s="11" t="s">
        <v>664</v>
      </c>
      <c r="C884" s="4" t="str">
        <f>IF(COUNTIF(D$1:D883,D884)&gt;0,"",MAX(C$1:C883)+1)</f>
        <v/>
      </c>
      <c r="D884" s="6" t="s">
        <v>1011</v>
      </c>
      <c r="E884" s="4" t="str">
        <f ca="1">IF(J884&lt;&gt;"",IF(COUNTIF(OFFSET(INDIRECT(ADDRESS(MIN(J:J),6),1),0,0,ROW(F884)-MIN(J:J)+1),F884)&gt;1,"",MAX(E$1:E883)+1),"")</f>
        <v/>
      </c>
      <c r="F884" s="6" t="s">
        <v>20</v>
      </c>
      <c r="G884" s="4" t="str">
        <f ca="1">IF(K884&lt;&gt;"",IF(COUNTIF(OFFSET(INDIRECT(ADDRESS(MIN(K:K),8),1),0,0,ROW(H884)-MIN(K:K)+1),H884)&gt;1,"",MAX(G$1:G883)+1),"")</f>
        <v/>
      </c>
      <c r="H884" s="6" t="s">
        <v>1861</v>
      </c>
      <c r="I884" s="7" t="s">
        <v>1889</v>
      </c>
      <c r="J884" s="1" t="str">
        <f>IF(D884=listes!$B$5,ROW(D884),"")</f>
        <v/>
      </c>
      <c r="K884" s="1" t="str">
        <f>IF(AND(D884=listes!$B$5,F884=listes!$C$5),ROW(H884),"")</f>
        <v/>
      </c>
    </row>
    <row r="885" spans="1:11" ht="21.4" customHeight="1" x14ac:dyDescent="0.55000000000000004">
      <c r="A885" s="22">
        <v>1213</v>
      </c>
      <c r="B885" s="11" t="s">
        <v>1890</v>
      </c>
      <c r="C885" s="4" t="str">
        <f>IF(COUNTIF(D$1:D884,D885)&gt;0,"",MAX(C$1:C884)+1)</f>
        <v/>
      </c>
      <c r="D885" s="6" t="s">
        <v>1011</v>
      </c>
      <c r="E885" s="4" t="str">
        <f ca="1">IF(J885&lt;&gt;"",IF(COUNTIF(OFFSET(INDIRECT(ADDRESS(MIN(J:J),6),1),0,0,ROW(F885)-MIN(J:J)+1),F885)&gt;1,"",MAX(E$1:E884)+1),"")</f>
        <v/>
      </c>
      <c r="F885" s="6" t="s">
        <v>20</v>
      </c>
      <c r="G885" s="4" t="str">
        <f ca="1">IF(K885&lt;&gt;"",IF(COUNTIF(OFFSET(INDIRECT(ADDRESS(MIN(K:K),8),1),0,0,ROW(H885)-MIN(K:K)+1),H885)&gt;1,"",MAX(G$1:G884)+1),"")</f>
        <v/>
      </c>
      <c r="H885" s="6" t="s">
        <v>1861</v>
      </c>
      <c r="I885" s="7" t="s">
        <v>1891</v>
      </c>
      <c r="J885" s="1" t="str">
        <f>IF(D885=listes!$B$5,ROW(D885),"")</f>
        <v/>
      </c>
      <c r="K885" s="1" t="str">
        <f>IF(AND(D885=listes!$B$5,F885=listes!$C$5),ROW(H885),"")</f>
        <v/>
      </c>
    </row>
    <row r="886" spans="1:11" ht="21.4" customHeight="1" x14ac:dyDescent="0.55000000000000004">
      <c r="A886" s="22">
        <v>1214</v>
      </c>
      <c r="B886" s="11" t="s">
        <v>1892</v>
      </c>
      <c r="C886" s="4" t="str">
        <f>IF(COUNTIF(D$1:D885,D886)&gt;0,"",MAX(C$1:C885)+1)</f>
        <v/>
      </c>
      <c r="D886" s="6" t="s">
        <v>1011</v>
      </c>
      <c r="E886" s="4" t="str">
        <f ca="1">IF(J886&lt;&gt;"",IF(COUNTIF(OFFSET(INDIRECT(ADDRESS(MIN(J:J),6),1),0,0,ROW(F886)-MIN(J:J)+1),F886)&gt;1,"",MAX(E$1:E885)+1),"")</f>
        <v/>
      </c>
      <c r="F886" s="6" t="s">
        <v>20</v>
      </c>
      <c r="G886" s="4" t="str">
        <f ca="1">IF(K886&lt;&gt;"",IF(COUNTIF(OFFSET(INDIRECT(ADDRESS(MIN(K:K),8),1),0,0,ROW(H886)-MIN(K:K)+1),H886)&gt;1,"",MAX(G$1:G885)+1),"")</f>
        <v/>
      </c>
      <c r="H886" s="6" t="s">
        <v>1861</v>
      </c>
      <c r="I886" s="7" t="s">
        <v>1893</v>
      </c>
      <c r="J886" s="1" t="str">
        <f>IF(D886=listes!$B$5,ROW(D886),"")</f>
        <v/>
      </c>
      <c r="K886" s="1" t="str">
        <f>IF(AND(D886=listes!$B$5,F886=listes!$C$5),ROW(H886),"")</f>
        <v/>
      </c>
    </row>
    <row r="887" spans="1:11" ht="21.4" customHeight="1" x14ac:dyDescent="0.55000000000000004">
      <c r="A887" s="22">
        <v>1218</v>
      </c>
      <c r="B887" s="11" t="s">
        <v>1900</v>
      </c>
      <c r="C887" s="4" t="str">
        <f>IF(COUNTIF(D$1:D886,D887)&gt;0,"",MAX(C$1:C886)+1)</f>
        <v/>
      </c>
      <c r="D887" s="6" t="s">
        <v>1011</v>
      </c>
      <c r="E887" s="4" t="str">
        <f ca="1">IF(J887&lt;&gt;"",IF(COUNTIF(OFFSET(INDIRECT(ADDRESS(MIN(J:J),6),1),0,0,ROW(F887)-MIN(J:J)+1),F887)&gt;1,"",MAX(E$1:E886)+1),"")</f>
        <v/>
      </c>
      <c r="F887" s="6" t="s">
        <v>20</v>
      </c>
      <c r="G887" s="4" t="str">
        <f ca="1">IF(K887&lt;&gt;"",IF(COUNTIF(OFFSET(INDIRECT(ADDRESS(MIN(K:K),8),1),0,0,ROW(H887)-MIN(K:K)+1),H887)&gt;1,"",MAX(G$1:G886)+1),"")</f>
        <v/>
      </c>
      <c r="H887" s="6" t="s">
        <v>1901</v>
      </c>
      <c r="I887" s="7" t="s">
        <v>1902</v>
      </c>
      <c r="J887" s="1" t="str">
        <f>IF(D887=listes!$B$5,ROW(D887),"")</f>
        <v/>
      </c>
      <c r="K887" s="1" t="str">
        <f>IF(AND(D887=listes!$B$5,F887=listes!$C$5),ROW(H887),"")</f>
        <v/>
      </c>
    </row>
    <row r="888" spans="1:11" ht="21.4" customHeight="1" x14ac:dyDescent="0.55000000000000004">
      <c r="A888" s="22">
        <v>1220</v>
      </c>
      <c r="B888" s="11" t="s">
        <v>1905</v>
      </c>
      <c r="C888" s="4" t="str">
        <f>IF(COUNTIF(D$1:D887,D888)&gt;0,"",MAX(C$1:C887)+1)</f>
        <v/>
      </c>
      <c r="D888" s="6" t="s">
        <v>1011</v>
      </c>
      <c r="E888" s="4" t="str">
        <f ca="1">IF(J888&lt;&gt;"",IF(COUNTIF(OFFSET(INDIRECT(ADDRESS(MIN(J:J),6),1),0,0,ROW(F888)-MIN(J:J)+1),F888)&gt;1,"",MAX(E$1:E887)+1),"")</f>
        <v/>
      </c>
      <c r="F888" s="6" t="s">
        <v>20</v>
      </c>
      <c r="G888" s="4" t="str">
        <f ca="1">IF(K888&lt;&gt;"",IF(COUNTIF(OFFSET(INDIRECT(ADDRESS(MIN(K:K),8),1),0,0,ROW(H888)-MIN(K:K)+1),H888)&gt;1,"",MAX(G$1:G887)+1),"")</f>
        <v/>
      </c>
      <c r="H888" s="6" t="s">
        <v>1287</v>
      </c>
      <c r="I888" s="7" t="s">
        <v>1906</v>
      </c>
      <c r="J888" s="1" t="str">
        <f>IF(D888=listes!$B$5,ROW(D888),"")</f>
        <v/>
      </c>
      <c r="K888" s="1" t="str">
        <f>IF(AND(D888=listes!$B$5,F888=listes!$C$5),ROW(H888),"")</f>
        <v/>
      </c>
    </row>
    <row r="889" spans="1:11" ht="21.4" customHeight="1" x14ac:dyDescent="0.55000000000000004">
      <c r="A889" s="22">
        <v>1224</v>
      </c>
      <c r="B889" s="11" t="s">
        <v>1913</v>
      </c>
      <c r="C889" s="4" t="str">
        <f>IF(COUNTIF(D$1:D888,D889)&gt;0,"",MAX(C$1:C888)+1)</f>
        <v/>
      </c>
      <c r="D889" s="6" t="s">
        <v>1011</v>
      </c>
      <c r="E889" s="4" t="str">
        <f ca="1">IF(J889&lt;&gt;"",IF(COUNTIF(OFFSET(INDIRECT(ADDRESS(MIN(J:J),6),1),0,0,ROW(F889)-MIN(J:J)+1),F889)&gt;1,"",MAX(E$1:E888)+1),"")</f>
        <v/>
      </c>
      <c r="F889" s="6" t="s">
        <v>20</v>
      </c>
      <c r="G889" s="4" t="str">
        <f ca="1">IF(K889&lt;&gt;"",IF(COUNTIF(OFFSET(INDIRECT(ADDRESS(MIN(K:K),8),1),0,0,ROW(H889)-MIN(K:K)+1),H889)&gt;1,"",MAX(G$1:G888)+1),"")</f>
        <v/>
      </c>
      <c r="H889" s="6" t="s">
        <v>1120</v>
      </c>
      <c r="I889" s="7" t="s">
        <v>1914</v>
      </c>
      <c r="J889" s="1" t="str">
        <f>IF(D889=listes!$B$5,ROW(D889),"")</f>
        <v/>
      </c>
      <c r="K889" s="1" t="str">
        <f>IF(AND(D889=listes!$B$5,F889=listes!$C$5),ROW(H889),"")</f>
        <v/>
      </c>
    </row>
    <row r="890" spans="1:11" ht="21.4" customHeight="1" x14ac:dyDescent="0.55000000000000004">
      <c r="A890" s="22">
        <v>1228</v>
      </c>
      <c r="B890" s="11" t="s">
        <v>1921</v>
      </c>
      <c r="C890" s="4" t="str">
        <f>IF(COUNTIF(D$1:D889,D890)&gt;0,"",MAX(C$1:C889)+1)</f>
        <v/>
      </c>
      <c r="D890" s="6" t="s">
        <v>1011</v>
      </c>
      <c r="E890" s="4" t="str">
        <f ca="1">IF(J890&lt;&gt;"",IF(COUNTIF(OFFSET(INDIRECT(ADDRESS(MIN(J:J),6),1),0,0,ROW(F890)-MIN(J:J)+1),F890)&gt;1,"",MAX(E$1:E889)+1),"")</f>
        <v/>
      </c>
      <c r="F890" s="6" t="s">
        <v>20</v>
      </c>
      <c r="G890" s="4" t="str">
        <f ca="1">IF(K890&lt;&gt;"",IF(COUNTIF(OFFSET(INDIRECT(ADDRESS(MIN(K:K),8),1),0,0,ROW(H890)-MIN(K:K)+1),H890)&gt;1,"",MAX(G$1:G889)+1),"")</f>
        <v/>
      </c>
      <c r="H890" s="6" t="s">
        <v>1120</v>
      </c>
      <c r="I890" s="7" t="s">
        <v>1922</v>
      </c>
      <c r="J890" s="1" t="str">
        <f>IF(D890=listes!$B$5,ROW(D890),"")</f>
        <v/>
      </c>
      <c r="K890" s="1" t="str">
        <f>IF(AND(D890=listes!$B$5,F890=listes!$C$5),ROW(H890),"")</f>
        <v/>
      </c>
    </row>
    <row r="891" spans="1:11" ht="21.4" customHeight="1" x14ac:dyDescent="0.55000000000000004">
      <c r="A891" s="22">
        <v>1232</v>
      </c>
      <c r="B891" s="11" t="s">
        <v>1929</v>
      </c>
      <c r="C891" s="4" t="str">
        <f>IF(COUNTIF(D$1:D890,D891)&gt;0,"",MAX(C$1:C890)+1)</f>
        <v/>
      </c>
      <c r="D891" s="6" t="s">
        <v>1011</v>
      </c>
      <c r="E891" s="4" t="str">
        <f ca="1">IF(J891&lt;&gt;"",IF(COUNTIF(OFFSET(INDIRECT(ADDRESS(MIN(J:J),6),1),0,0,ROW(F891)-MIN(J:J)+1),F891)&gt;1,"",MAX(E$1:E890)+1),"")</f>
        <v/>
      </c>
      <c r="F891" s="6" t="s">
        <v>20</v>
      </c>
      <c r="G891" s="4" t="str">
        <f ca="1">IF(K891&lt;&gt;"",IF(COUNTIF(OFFSET(INDIRECT(ADDRESS(MIN(K:K),8),1),0,0,ROW(H891)-MIN(K:K)+1),H891)&gt;1,"",MAX(G$1:G890)+1),"")</f>
        <v/>
      </c>
      <c r="H891" s="6" t="s">
        <v>1120</v>
      </c>
      <c r="I891" s="7" t="s">
        <v>1930</v>
      </c>
      <c r="J891" s="1" t="str">
        <f>IF(D891=listes!$B$5,ROW(D891),"")</f>
        <v/>
      </c>
      <c r="K891" s="1" t="str">
        <f>IF(AND(D891=listes!$B$5,F891=listes!$C$5),ROW(H891),"")</f>
        <v/>
      </c>
    </row>
    <row r="892" spans="1:11" ht="21.4" customHeight="1" x14ac:dyDescent="0.55000000000000004">
      <c r="A892" s="22">
        <v>1233</v>
      </c>
      <c r="B892" s="11" t="s">
        <v>1931</v>
      </c>
      <c r="C892" s="4" t="str">
        <f>IF(COUNTIF(D$1:D891,D892)&gt;0,"",MAX(C$1:C891)+1)</f>
        <v/>
      </c>
      <c r="D892" s="6" t="s">
        <v>1011</v>
      </c>
      <c r="E892" s="4" t="str">
        <f ca="1">IF(J892&lt;&gt;"",IF(COUNTIF(OFFSET(INDIRECT(ADDRESS(MIN(J:J),6),1),0,0,ROW(F892)-MIN(J:J)+1),F892)&gt;1,"",MAX(E$1:E891)+1),"")</f>
        <v/>
      </c>
      <c r="F892" s="6" t="s">
        <v>20</v>
      </c>
      <c r="G892" s="4" t="str">
        <f ca="1">IF(K892&lt;&gt;"",IF(COUNTIF(OFFSET(INDIRECT(ADDRESS(MIN(K:K),8),1),0,0,ROW(H892)-MIN(K:K)+1),H892)&gt;1,"",MAX(G$1:G891)+1),"")</f>
        <v/>
      </c>
      <c r="H892" s="6" t="s">
        <v>1932</v>
      </c>
      <c r="I892" s="7" t="s">
        <v>1933</v>
      </c>
      <c r="J892" s="1" t="str">
        <f>IF(D892=listes!$B$5,ROW(D892),"")</f>
        <v/>
      </c>
      <c r="K892" s="1" t="str">
        <f>IF(AND(D892=listes!$B$5,F892=listes!$C$5),ROW(H892),"")</f>
        <v/>
      </c>
    </row>
    <row r="893" spans="1:11" ht="21.4" customHeight="1" x14ac:dyDescent="0.55000000000000004">
      <c r="A893" s="22">
        <v>1234</v>
      </c>
      <c r="B893" s="11" t="s">
        <v>1934</v>
      </c>
      <c r="C893" s="4" t="str">
        <f>IF(COUNTIF(D$1:D892,D893)&gt;0,"",MAX(C$1:C892)+1)</f>
        <v/>
      </c>
      <c r="D893" s="6" t="s">
        <v>1011</v>
      </c>
      <c r="E893" s="4" t="str">
        <f ca="1">IF(J893&lt;&gt;"",IF(COUNTIF(OFFSET(INDIRECT(ADDRESS(MIN(J:J),6),1),0,0,ROW(F893)-MIN(J:J)+1),F893)&gt;1,"",MAX(E$1:E892)+1),"")</f>
        <v/>
      </c>
      <c r="F893" s="6" t="s">
        <v>20</v>
      </c>
      <c r="G893" s="4" t="str">
        <f ca="1">IF(K893&lt;&gt;"",IF(COUNTIF(OFFSET(INDIRECT(ADDRESS(MIN(K:K),8),1),0,0,ROW(H893)-MIN(K:K)+1),H893)&gt;1,"",MAX(G$1:G892)+1),"")</f>
        <v/>
      </c>
      <c r="H893" s="6" t="s">
        <v>1935</v>
      </c>
      <c r="I893" s="7" t="s">
        <v>1936</v>
      </c>
      <c r="J893" s="1" t="str">
        <f>IF(D893=listes!$B$5,ROW(D893),"")</f>
        <v/>
      </c>
      <c r="K893" s="1" t="str">
        <f>IF(AND(D893=listes!$B$5,F893=listes!$C$5),ROW(H893),"")</f>
        <v/>
      </c>
    </row>
    <row r="894" spans="1:11" ht="21.4" customHeight="1" x14ac:dyDescent="0.55000000000000004">
      <c r="A894" s="22">
        <v>1235</v>
      </c>
      <c r="B894" s="11" t="s">
        <v>1937</v>
      </c>
      <c r="C894" s="4" t="str">
        <f>IF(COUNTIF(D$1:D893,D894)&gt;0,"",MAX(C$1:C893)+1)</f>
        <v/>
      </c>
      <c r="D894" s="6" t="s">
        <v>1011</v>
      </c>
      <c r="E894" s="4" t="str">
        <f ca="1">IF(J894&lt;&gt;"",IF(COUNTIF(OFFSET(INDIRECT(ADDRESS(MIN(J:J),6),1),0,0,ROW(F894)-MIN(J:J)+1),F894)&gt;1,"",MAX(E$1:E893)+1),"")</f>
        <v/>
      </c>
      <c r="F894" s="6" t="s">
        <v>20</v>
      </c>
      <c r="G894" s="4" t="str">
        <f ca="1">IF(K894&lt;&gt;"",IF(COUNTIF(OFFSET(INDIRECT(ADDRESS(MIN(K:K),8),1),0,0,ROW(H894)-MIN(K:K)+1),H894)&gt;1,"",MAX(G$1:G893)+1),"")</f>
        <v/>
      </c>
      <c r="H894" s="6" t="s">
        <v>1935</v>
      </c>
      <c r="I894" s="7" t="s">
        <v>1938</v>
      </c>
      <c r="J894" s="1" t="str">
        <f>IF(D894=listes!$B$5,ROW(D894),"")</f>
        <v/>
      </c>
      <c r="K894" s="1" t="str">
        <f>IF(AND(D894=listes!$B$5,F894=listes!$C$5),ROW(H894),"")</f>
        <v/>
      </c>
    </row>
    <row r="895" spans="1:11" ht="21.4" customHeight="1" x14ac:dyDescent="0.55000000000000004">
      <c r="A895" s="22">
        <v>1236</v>
      </c>
      <c r="B895" s="11" t="s">
        <v>1939</v>
      </c>
      <c r="C895" s="4" t="str">
        <f>IF(COUNTIF(D$1:D894,D895)&gt;0,"",MAX(C$1:C894)+1)</f>
        <v/>
      </c>
      <c r="D895" s="6" t="s">
        <v>1011</v>
      </c>
      <c r="E895" s="4" t="str">
        <f ca="1">IF(J895&lt;&gt;"",IF(COUNTIF(OFFSET(INDIRECT(ADDRESS(MIN(J:J),6),1),0,0,ROW(F895)-MIN(J:J)+1),F895)&gt;1,"",MAX(E$1:E894)+1),"")</f>
        <v/>
      </c>
      <c r="F895" s="6" t="s">
        <v>20</v>
      </c>
      <c r="G895" s="4" t="str">
        <f ca="1">IF(K895&lt;&gt;"",IF(COUNTIF(OFFSET(INDIRECT(ADDRESS(MIN(K:K),8),1),0,0,ROW(H895)-MIN(K:K)+1),H895)&gt;1,"",MAX(G$1:G894)+1),"")</f>
        <v/>
      </c>
      <c r="H895" s="6" t="s">
        <v>1940</v>
      </c>
      <c r="I895" s="7" t="s">
        <v>1941</v>
      </c>
      <c r="J895" s="1" t="str">
        <f>IF(D895=listes!$B$5,ROW(D895),"")</f>
        <v/>
      </c>
      <c r="K895" s="1" t="str">
        <f>IF(AND(D895=listes!$B$5,F895=listes!$C$5),ROW(H895),"")</f>
        <v/>
      </c>
    </row>
    <row r="896" spans="1:11" ht="21.4" customHeight="1" x14ac:dyDescent="0.55000000000000004">
      <c r="A896" s="22">
        <v>1121</v>
      </c>
      <c r="B896" s="11" t="s">
        <v>1736</v>
      </c>
      <c r="C896" s="4" t="str">
        <f>IF(COUNTIF(D$1:D895,D896)&gt;0,"",MAX(C$1:C895)+1)</f>
        <v/>
      </c>
      <c r="D896" s="6" t="s">
        <v>1011</v>
      </c>
      <c r="E896" s="4" t="str">
        <f ca="1">IF(J896&lt;&gt;"",IF(COUNTIF(OFFSET(INDIRECT(ADDRESS(MIN(J:J),6),1),0,0,ROW(F896)-MIN(J:J)+1),F896)&gt;1,"",MAX(E$1:E895)+1),"")</f>
        <v/>
      </c>
      <c r="F896" s="6" t="s">
        <v>93</v>
      </c>
      <c r="G896" s="4" t="str">
        <f ca="1">IF(K896&lt;&gt;"",IF(COUNTIF(OFFSET(INDIRECT(ADDRESS(MIN(K:K),8),1),0,0,ROW(H896)-MIN(K:K)+1),H896)&gt;1,"",MAX(G$1:G895)+1),"")</f>
        <v/>
      </c>
      <c r="H896" s="6" t="s">
        <v>1388</v>
      </c>
      <c r="I896" s="7" t="s">
        <v>1737</v>
      </c>
      <c r="J896" s="1" t="str">
        <f>IF(D896=listes!$B$5,ROW(D896),"")</f>
        <v/>
      </c>
      <c r="K896" s="1" t="str">
        <f>IF(AND(D896=listes!$B$5,F896=listes!$C$5),ROW(H896),"")</f>
        <v/>
      </c>
    </row>
    <row r="897" spans="1:11" ht="21.4" customHeight="1" x14ac:dyDescent="0.55000000000000004">
      <c r="A897" s="22">
        <v>1168</v>
      </c>
      <c r="B897" s="11" t="s">
        <v>1830</v>
      </c>
      <c r="C897" s="4" t="str">
        <f>IF(COUNTIF(D$1:D896,D897)&gt;0,"",MAX(C$1:C896)+1)</f>
        <v/>
      </c>
      <c r="D897" s="6" t="s">
        <v>1011</v>
      </c>
      <c r="E897" s="4" t="str">
        <f ca="1">IF(J897&lt;&gt;"",IF(COUNTIF(OFFSET(INDIRECT(ADDRESS(MIN(J:J),6),1),0,0,ROW(F897)-MIN(J:J)+1),F897)&gt;1,"",MAX(E$1:E896)+1),"")</f>
        <v/>
      </c>
      <c r="F897" s="6" t="s">
        <v>93</v>
      </c>
      <c r="G897" s="4" t="str">
        <f ca="1">IF(K897&lt;&gt;"",IF(COUNTIF(OFFSET(INDIRECT(ADDRESS(MIN(K:K),8),1),0,0,ROW(H897)-MIN(K:K)+1),H897)&gt;1,"",MAX(G$1:G896)+1),"")</f>
        <v/>
      </c>
      <c r="H897" s="6" t="s">
        <v>1831</v>
      </c>
      <c r="I897" s="7" t="s">
        <v>1832</v>
      </c>
      <c r="J897" s="1" t="str">
        <f>IF(D897=listes!$B$5,ROW(D897),"")</f>
        <v/>
      </c>
      <c r="K897" s="1" t="str">
        <f>IF(AND(D897=listes!$B$5,F897=listes!$C$5),ROW(H897),"")</f>
        <v/>
      </c>
    </row>
    <row r="898" spans="1:11" ht="21.4" customHeight="1" x14ac:dyDescent="0.55000000000000004">
      <c r="A898" s="22">
        <v>1174</v>
      </c>
      <c r="B898" s="11" t="s">
        <v>1842</v>
      </c>
      <c r="C898" s="4" t="str">
        <f>IF(COUNTIF(D$1:D897,D898)&gt;0,"",MAX(C$1:C897)+1)</f>
        <v/>
      </c>
      <c r="D898" s="6" t="s">
        <v>1011</v>
      </c>
      <c r="E898" s="4" t="str">
        <f ca="1">IF(J898&lt;&gt;"",IF(COUNTIF(OFFSET(INDIRECT(ADDRESS(MIN(J:J),6),1),0,0,ROW(F898)-MIN(J:J)+1),F898)&gt;1,"",MAX(E$1:E897)+1),"")</f>
        <v/>
      </c>
      <c r="F898" s="6" t="s">
        <v>93</v>
      </c>
      <c r="G898" s="4" t="str">
        <f ca="1">IF(K898&lt;&gt;"",IF(COUNTIF(OFFSET(INDIRECT(ADDRESS(MIN(K:K),8),1),0,0,ROW(H898)-MIN(K:K)+1),H898)&gt;1,"",MAX(G$1:G897)+1),"")</f>
        <v/>
      </c>
      <c r="H898" s="6" t="s">
        <v>1843</v>
      </c>
      <c r="I898" s="7" t="s">
        <v>1844</v>
      </c>
      <c r="J898" s="1" t="str">
        <f>IF(D898=listes!$B$5,ROW(D898),"")</f>
        <v/>
      </c>
      <c r="K898" s="1" t="str">
        <f>IF(AND(D898=listes!$B$5,F898=listes!$C$5),ROW(H898),"")</f>
        <v/>
      </c>
    </row>
    <row r="899" spans="1:11" ht="21.4" customHeight="1" x14ac:dyDescent="0.55000000000000004">
      <c r="A899" s="22">
        <v>6435</v>
      </c>
      <c r="B899" s="11" t="s">
        <v>1113</v>
      </c>
      <c r="C899" s="4" t="str">
        <f>IF(COUNTIF(D$1:D898,D899)&gt;0,"",MAX(C$1:C898)+1)</f>
        <v/>
      </c>
      <c r="D899" s="6" t="s">
        <v>1011</v>
      </c>
      <c r="E899" s="4" t="str">
        <f ca="1">IF(J899&lt;&gt;"",IF(COUNTIF(OFFSET(INDIRECT(ADDRESS(MIN(J:J),6),1),0,0,ROW(F899)-MIN(J:J)+1),F899)&gt;1,"",MAX(E$1:E898)+1),"")</f>
        <v/>
      </c>
      <c r="F899" s="6" t="s">
        <v>93</v>
      </c>
      <c r="G899" s="4" t="str">
        <f ca="1">IF(K899&lt;&gt;"",IF(COUNTIF(OFFSET(INDIRECT(ADDRESS(MIN(K:K),8),1),0,0,ROW(H899)-MIN(K:K)+1),H899)&gt;1,"",MAX(G$1:G898)+1),"")</f>
        <v/>
      </c>
      <c r="H899" s="6" t="s">
        <v>1114</v>
      </c>
      <c r="I899" s="7" t="s">
        <v>1115</v>
      </c>
      <c r="J899" s="1" t="str">
        <f>IF(D899=listes!$B$5,ROW(D899),"")</f>
        <v/>
      </c>
      <c r="K899" s="1" t="str">
        <f>IF(AND(D899=listes!$B$5,F899=listes!$C$5),ROW(H899),"")</f>
        <v/>
      </c>
    </row>
    <row r="900" spans="1:11" ht="21.4" customHeight="1" x14ac:dyDescent="0.55000000000000004">
      <c r="A900" s="22">
        <v>1142</v>
      </c>
      <c r="B900" s="11" t="s">
        <v>1776</v>
      </c>
      <c r="C900" s="4" t="str">
        <f>IF(COUNTIF(D$1:D899,D900)&gt;0,"",MAX(C$1:C899)+1)</f>
        <v/>
      </c>
      <c r="D900" s="6" t="s">
        <v>1011</v>
      </c>
      <c r="E900" s="4" t="str">
        <f ca="1">IF(J900&lt;&gt;"",IF(COUNTIF(OFFSET(INDIRECT(ADDRESS(MIN(J:J),6),1),0,0,ROW(F900)-MIN(J:J)+1),F900)&gt;1,"",MAX(E$1:E899)+1),"")</f>
        <v/>
      </c>
      <c r="F900" s="6" t="s">
        <v>93</v>
      </c>
      <c r="G900" s="4" t="str">
        <f ca="1">IF(K900&lt;&gt;"",IF(COUNTIF(OFFSET(INDIRECT(ADDRESS(MIN(K:K),8),1),0,0,ROW(H900)-MIN(K:K)+1),H900)&gt;1,"",MAX(G$1:G899)+1),"")</f>
        <v/>
      </c>
      <c r="H900" s="6" t="s">
        <v>1114</v>
      </c>
      <c r="I900" s="7" t="s">
        <v>55</v>
      </c>
      <c r="J900" s="1" t="str">
        <f>IF(D900=listes!$B$5,ROW(D900),"")</f>
        <v/>
      </c>
      <c r="K900" s="1" t="str">
        <f>IF(AND(D900=listes!$B$5,F900=listes!$C$5),ROW(H900),"")</f>
        <v/>
      </c>
    </row>
    <row r="901" spans="1:11" ht="21.4" customHeight="1" x14ac:dyDescent="0.55000000000000004">
      <c r="A901" s="22">
        <v>1170</v>
      </c>
      <c r="B901" s="11" t="s">
        <v>1834</v>
      </c>
      <c r="C901" s="4" t="str">
        <f>IF(COUNTIF(D$1:D900,D901)&gt;0,"",MAX(C$1:C900)+1)</f>
        <v/>
      </c>
      <c r="D901" s="6" t="s">
        <v>1011</v>
      </c>
      <c r="E901" s="4" t="str">
        <f ca="1">IF(J901&lt;&gt;"",IF(COUNTIF(OFFSET(INDIRECT(ADDRESS(MIN(J:J),6),1),0,0,ROW(F901)-MIN(J:J)+1),F901)&gt;1,"",MAX(E$1:E900)+1),"")</f>
        <v/>
      </c>
      <c r="F901" s="6" t="s">
        <v>93</v>
      </c>
      <c r="G901" s="4" t="str">
        <f ca="1">IF(K901&lt;&gt;"",IF(COUNTIF(OFFSET(INDIRECT(ADDRESS(MIN(K:K),8),1),0,0,ROW(H901)-MIN(K:K)+1),H901)&gt;1,"",MAX(G$1:G900)+1),"")</f>
        <v/>
      </c>
      <c r="H901" s="6" t="s">
        <v>1098</v>
      </c>
      <c r="I901" s="7" t="s">
        <v>1835</v>
      </c>
      <c r="J901" s="1" t="str">
        <f>IF(D901=listes!$B$5,ROW(D901),"")</f>
        <v/>
      </c>
      <c r="K901" s="1" t="str">
        <f>IF(AND(D901=listes!$B$5,F901=listes!$C$5),ROW(H901),"")</f>
        <v/>
      </c>
    </row>
    <row r="902" spans="1:11" ht="21.4" customHeight="1" x14ac:dyDescent="0.55000000000000004">
      <c r="A902" s="22">
        <v>1172</v>
      </c>
      <c r="B902" s="11" t="s">
        <v>1838</v>
      </c>
      <c r="C902" s="4" t="str">
        <f>IF(COUNTIF(D$1:D901,D902)&gt;0,"",MAX(C$1:C901)+1)</f>
        <v/>
      </c>
      <c r="D902" s="6" t="s">
        <v>1011</v>
      </c>
      <c r="E902" s="4" t="str">
        <f ca="1">IF(J902&lt;&gt;"",IF(COUNTIF(OFFSET(INDIRECT(ADDRESS(MIN(J:J),6),1),0,0,ROW(F902)-MIN(J:J)+1),F902)&gt;1,"",MAX(E$1:E901)+1),"")</f>
        <v/>
      </c>
      <c r="F902" s="6" t="s">
        <v>93</v>
      </c>
      <c r="G902" s="4" t="str">
        <f ca="1">IF(K902&lt;&gt;"",IF(COUNTIF(OFFSET(INDIRECT(ADDRESS(MIN(K:K),8),1),0,0,ROW(H902)-MIN(K:K)+1),H902)&gt;1,"",MAX(G$1:G901)+1),"")</f>
        <v/>
      </c>
      <c r="H902" s="6" t="s">
        <v>1839</v>
      </c>
      <c r="I902" s="7" t="s">
        <v>55</v>
      </c>
      <c r="J902" s="1" t="str">
        <f>IF(D902=listes!$B$5,ROW(D902),"")</f>
        <v/>
      </c>
      <c r="K902" s="1" t="str">
        <f>IF(AND(D902=listes!$B$5,F902=listes!$C$5),ROW(H902),"")</f>
        <v/>
      </c>
    </row>
    <row r="903" spans="1:11" ht="21.4" customHeight="1" x14ac:dyDescent="0.55000000000000004">
      <c r="A903" s="22">
        <v>1167</v>
      </c>
      <c r="B903" s="11" t="s">
        <v>1827</v>
      </c>
      <c r="C903" s="4" t="str">
        <f>IF(COUNTIF(D$1:D902,D903)&gt;0,"",MAX(C$1:C902)+1)</f>
        <v/>
      </c>
      <c r="D903" s="6" t="s">
        <v>1011</v>
      </c>
      <c r="E903" s="4" t="str">
        <f ca="1">IF(J903&lt;&gt;"",IF(COUNTIF(OFFSET(INDIRECT(ADDRESS(MIN(J:J),6),1),0,0,ROW(F903)-MIN(J:J)+1),F903)&gt;1,"",MAX(E$1:E902)+1),"")</f>
        <v/>
      </c>
      <c r="F903" s="6" t="s">
        <v>93</v>
      </c>
      <c r="G903" s="4" t="str">
        <f ca="1">IF(K903&lt;&gt;"",IF(COUNTIF(OFFSET(INDIRECT(ADDRESS(MIN(K:K),8),1),0,0,ROW(H903)-MIN(K:K)+1),H903)&gt;1,"",MAX(G$1:G902)+1),"")</f>
        <v/>
      </c>
      <c r="H903" s="6" t="s">
        <v>1828</v>
      </c>
      <c r="I903" s="7" t="s">
        <v>1829</v>
      </c>
      <c r="J903" s="1" t="str">
        <f>IF(D903=listes!$B$5,ROW(D903),"")</f>
        <v/>
      </c>
      <c r="K903" s="1" t="str">
        <f>IF(AND(D903=listes!$B$5,F903=listes!$C$5),ROW(H903),"")</f>
        <v/>
      </c>
    </row>
    <row r="904" spans="1:11" ht="21.4" customHeight="1" x14ac:dyDescent="0.55000000000000004">
      <c r="A904" s="22">
        <v>1171</v>
      </c>
      <c r="B904" s="11" t="s">
        <v>1836</v>
      </c>
      <c r="C904" s="4" t="str">
        <f>IF(COUNTIF(D$1:D903,D904)&gt;0,"",MAX(C$1:C903)+1)</f>
        <v/>
      </c>
      <c r="D904" s="6" t="s">
        <v>1011</v>
      </c>
      <c r="E904" s="4" t="str">
        <f ca="1">IF(J904&lt;&gt;"",IF(COUNTIF(OFFSET(INDIRECT(ADDRESS(MIN(J:J),6),1),0,0,ROW(F904)-MIN(J:J)+1),F904)&gt;1,"",MAX(E$1:E903)+1),"")</f>
        <v/>
      </c>
      <c r="F904" s="6" t="s">
        <v>93</v>
      </c>
      <c r="G904" s="4" t="str">
        <f ca="1">IF(K904&lt;&gt;"",IF(COUNTIF(OFFSET(INDIRECT(ADDRESS(MIN(K:K),8),1),0,0,ROW(H904)-MIN(K:K)+1),H904)&gt;1,"",MAX(G$1:G903)+1),"")</f>
        <v/>
      </c>
      <c r="H904" s="6" t="s">
        <v>1828</v>
      </c>
      <c r="I904" s="7" t="s">
        <v>1837</v>
      </c>
      <c r="J904" s="1" t="str">
        <f>IF(D904=listes!$B$5,ROW(D904),"")</f>
        <v/>
      </c>
      <c r="K904" s="1" t="str">
        <f>IF(AND(D904=listes!$B$5,F904=listes!$C$5),ROW(H904),"")</f>
        <v/>
      </c>
    </row>
    <row r="905" spans="1:11" ht="21.4" customHeight="1" x14ac:dyDescent="0.55000000000000004">
      <c r="A905" s="22">
        <v>1173</v>
      </c>
      <c r="B905" s="11" t="s">
        <v>1840</v>
      </c>
      <c r="C905" s="4" t="str">
        <f>IF(COUNTIF(D$1:D904,D905)&gt;0,"",MAX(C$1:C904)+1)</f>
        <v/>
      </c>
      <c r="D905" s="6" t="s">
        <v>1011</v>
      </c>
      <c r="E905" s="4" t="str">
        <f ca="1">IF(J905&lt;&gt;"",IF(COUNTIF(OFFSET(INDIRECT(ADDRESS(MIN(J:J),6),1),0,0,ROW(F905)-MIN(J:J)+1),F905)&gt;1,"",MAX(E$1:E904)+1),"")</f>
        <v/>
      </c>
      <c r="F905" s="6" t="s">
        <v>93</v>
      </c>
      <c r="G905" s="4" t="str">
        <f ca="1">IF(K905&lt;&gt;"",IF(COUNTIF(OFFSET(INDIRECT(ADDRESS(MIN(K:K),8),1),0,0,ROW(H905)-MIN(K:K)+1),H905)&gt;1,"",MAX(G$1:G904)+1),"")</f>
        <v/>
      </c>
      <c r="H905" s="6" t="s">
        <v>1828</v>
      </c>
      <c r="I905" s="7" t="s">
        <v>1841</v>
      </c>
      <c r="J905" s="1" t="str">
        <f>IF(D905=listes!$B$5,ROW(D905),"")</f>
        <v/>
      </c>
      <c r="K905" s="1" t="str">
        <f>IF(AND(D905=listes!$B$5,F905=listes!$C$5),ROW(H905),"")</f>
        <v/>
      </c>
    </row>
    <row r="906" spans="1:11" ht="21.4" customHeight="1" x14ac:dyDescent="0.55000000000000004">
      <c r="A906" s="22">
        <v>1166</v>
      </c>
      <c r="B906" s="11" t="s">
        <v>1825</v>
      </c>
      <c r="C906" s="4" t="str">
        <f>IF(COUNTIF(D$1:D905,D906)&gt;0,"",MAX(C$1:C905)+1)</f>
        <v/>
      </c>
      <c r="D906" s="6" t="s">
        <v>1011</v>
      </c>
      <c r="E906" s="4" t="str">
        <f ca="1">IF(J906&lt;&gt;"",IF(COUNTIF(OFFSET(INDIRECT(ADDRESS(MIN(J:J),6),1),0,0,ROW(F906)-MIN(J:J)+1),F906)&gt;1,"",MAX(E$1:E905)+1),"")</f>
        <v/>
      </c>
      <c r="F906" s="6" t="s">
        <v>93</v>
      </c>
      <c r="G906" s="4" t="str">
        <f ca="1">IF(K906&lt;&gt;"",IF(COUNTIF(OFFSET(INDIRECT(ADDRESS(MIN(K:K),8),1),0,0,ROW(H906)-MIN(K:K)+1),H906)&gt;1,"",MAX(G$1:G905)+1),"")</f>
        <v/>
      </c>
      <c r="H906" s="6" t="s">
        <v>1826</v>
      </c>
      <c r="I906" s="7" t="s">
        <v>55</v>
      </c>
      <c r="J906" s="1" t="str">
        <f>IF(D906=listes!$B$5,ROW(D906),"")</f>
        <v/>
      </c>
      <c r="K906" s="1" t="str">
        <f>IF(AND(D906=listes!$B$5,F906=listes!$C$5),ROW(H906),"")</f>
        <v/>
      </c>
    </row>
    <row r="907" spans="1:11" ht="21.4" customHeight="1" x14ac:dyDescent="0.55000000000000004">
      <c r="A907" s="22">
        <v>1143</v>
      </c>
      <c r="B907" s="11" t="s">
        <v>1777</v>
      </c>
      <c r="C907" s="4" t="str">
        <f>IF(COUNTIF(D$1:D906,D907)&gt;0,"",MAX(C$1:C906)+1)</f>
        <v/>
      </c>
      <c r="D907" s="6" t="s">
        <v>1011</v>
      </c>
      <c r="E907" s="4" t="str">
        <f ca="1">IF(J907&lt;&gt;"",IF(COUNTIF(OFFSET(INDIRECT(ADDRESS(MIN(J:J),6),1),0,0,ROW(F907)-MIN(J:J)+1),F907)&gt;1,"",MAX(E$1:E906)+1),"")</f>
        <v/>
      </c>
      <c r="F907" s="6" t="s">
        <v>93</v>
      </c>
      <c r="G907" s="4" t="str">
        <f ca="1">IF(K907&lt;&gt;"",IF(COUNTIF(OFFSET(INDIRECT(ADDRESS(MIN(K:K),8),1),0,0,ROW(H907)-MIN(K:K)+1),H907)&gt;1,"",MAX(G$1:G906)+1),"")</f>
        <v/>
      </c>
      <c r="H907" s="6" t="s">
        <v>1778</v>
      </c>
      <c r="I907" s="7" t="s">
        <v>1779</v>
      </c>
      <c r="J907" s="1" t="str">
        <f>IF(D907=listes!$B$5,ROW(D907),"")</f>
        <v/>
      </c>
      <c r="K907" s="1" t="str">
        <f>IF(AND(D907=listes!$B$5,F907=listes!$C$5),ROW(H907),"")</f>
        <v/>
      </c>
    </row>
    <row r="908" spans="1:11" ht="21.4" customHeight="1" x14ac:dyDescent="0.55000000000000004">
      <c r="A908" s="22">
        <v>1162</v>
      </c>
      <c r="B908" s="11" t="s">
        <v>1816</v>
      </c>
      <c r="C908" s="4" t="str">
        <f>IF(COUNTIF(D$1:D907,D908)&gt;0,"",MAX(C$1:C907)+1)</f>
        <v/>
      </c>
      <c r="D908" s="6" t="s">
        <v>1011</v>
      </c>
      <c r="E908" s="4" t="str">
        <f ca="1">IF(J908&lt;&gt;"",IF(COUNTIF(OFFSET(INDIRECT(ADDRESS(MIN(J:J),6),1),0,0,ROW(F908)-MIN(J:J)+1),F908)&gt;1,"",MAX(E$1:E907)+1),"")</f>
        <v/>
      </c>
      <c r="F908" s="6" t="s">
        <v>93</v>
      </c>
      <c r="G908" s="4" t="str">
        <f ca="1">IF(K908&lt;&gt;"",IF(COUNTIF(OFFSET(INDIRECT(ADDRESS(MIN(K:K),8),1),0,0,ROW(H908)-MIN(K:K)+1),H908)&gt;1,"",MAX(G$1:G907)+1),"")</f>
        <v/>
      </c>
      <c r="H908" s="6" t="s">
        <v>1817</v>
      </c>
      <c r="I908" s="7" t="s">
        <v>1818</v>
      </c>
      <c r="J908" s="1" t="str">
        <f>IF(D908=listes!$B$5,ROW(D908),"")</f>
        <v/>
      </c>
      <c r="K908" s="1" t="str">
        <f>IF(AND(D908=listes!$B$5,F908=listes!$C$5),ROW(H908),"")</f>
        <v/>
      </c>
    </row>
    <row r="909" spans="1:11" ht="21.4" customHeight="1" x14ac:dyDescent="0.55000000000000004">
      <c r="A909" s="22">
        <v>1161</v>
      </c>
      <c r="B909" s="11" t="s">
        <v>1813</v>
      </c>
      <c r="C909" s="4" t="str">
        <f>IF(COUNTIF(D$1:D908,D909)&gt;0,"",MAX(C$1:C908)+1)</f>
        <v/>
      </c>
      <c r="D909" s="6" t="s">
        <v>1011</v>
      </c>
      <c r="E909" s="4" t="str">
        <f ca="1">IF(J909&lt;&gt;"",IF(COUNTIF(OFFSET(INDIRECT(ADDRESS(MIN(J:J),6),1),0,0,ROW(F909)-MIN(J:J)+1),F909)&gt;1,"",MAX(E$1:E908)+1),"")</f>
        <v/>
      </c>
      <c r="F909" s="6" t="s">
        <v>93</v>
      </c>
      <c r="G909" s="4" t="str">
        <f ca="1">IF(K909&lt;&gt;"",IF(COUNTIF(OFFSET(INDIRECT(ADDRESS(MIN(K:K),8),1),0,0,ROW(H909)-MIN(K:K)+1),H909)&gt;1,"",MAX(G$1:G908)+1),"")</f>
        <v/>
      </c>
      <c r="H909" s="6" t="s">
        <v>1814</v>
      </c>
      <c r="I909" s="7" t="s">
        <v>1815</v>
      </c>
      <c r="J909" s="1" t="str">
        <f>IF(D909=listes!$B$5,ROW(D909),"")</f>
        <v/>
      </c>
      <c r="K909" s="1" t="str">
        <f>IF(AND(D909=listes!$B$5,F909=listes!$C$5),ROW(H909),"")</f>
        <v/>
      </c>
    </row>
    <row r="910" spans="1:11" ht="21.4" customHeight="1" x14ac:dyDescent="0.55000000000000004">
      <c r="A910" s="22">
        <v>1163</v>
      </c>
      <c r="B910" s="11" t="s">
        <v>1819</v>
      </c>
      <c r="C910" s="4" t="str">
        <f>IF(COUNTIF(D$1:D909,D910)&gt;0,"",MAX(C$1:C909)+1)</f>
        <v/>
      </c>
      <c r="D910" s="6" t="s">
        <v>1011</v>
      </c>
      <c r="E910" s="4" t="str">
        <f ca="1">IF(J910&lt;&gt;"",IF(COUNTIF(OFFSET(INDIRECT(ADDRESS(MIN(J:J),6),1),0,0,ROW(F910)-MIN(J:J)+1),F910)&gt;1,"",MAX(E$1:E909)+1),"")</f>
        <v/>
      </c>
      <c r="F910" s="6" t="s">
        <v>93</v>
      </c>
      <c r="G910" s="4" t="str">
        <f ca="1">IF(K910&lt;&gt;"",IF(COUNTIF(OFFSET(INDIRECT(ADDRESS(MIN(K:K),8),1),0,0,ROW(H910)-MIN(K:K)+1),H910)&gt;1,"",MAX(G$1:G909)+1),"")</f>
        <v/>
      </c>
      <c r="H910" s="6" t="s">
        <v>1814</v>
      </c>
      <c r="I910" s="7" t="s">
        <v>1820</v>
      </c>
      <c r="J910" s="1" t="str">
        <f>IF(D910=listes!$B$5,ROW(D910),"")</f>
        <v/>
      </c>
      <c r="K910" s="1" t="str">
        <f>IF(AND(D910=listes!$B$5,F910=listes!$C$5),ROW(H910),"")</f>
        <v/>
      </c>
    </row>
    <row r="911" spans="1:11" ht="21.4" customHeight="1" x14ac:dyDescent="0.55000000000000004">
      <c r="A911" s="22">
        <v>1169</v>
      </c>
      <c r="B911" s="11" t="s">
        <v>1833</v>
      </c>
      <c r="C911" s="4" t="str">
        <f>IF(COUNTIF(D$1:D910,D911)&gt;0,"",MAX(C$1:C910)+1)</f>
        <v/>
      </c>
      <c r="D911" s="6" t="s">
        <v>1011</v>
      </c>
      <c r="E911" s="4" t="str">
        <f ca="1">IF(J911&lt;&gt;"",IF(COUNTIF(OFFSET(INDIRECT(ADDRESS(MIN(J:J),6),1),0,0,ROW(F911)-MIN(J:J)+1),F911)&gt;1,"",MAX(E$1:E910)+1),"")</f>
        <v/>
      </c>
      <c r="F911" s="6" t="s">
        <v>93</v>
      </c>
      <c r="G911" s="4" t="str">
        <f ca="1">IF(K911&lt;&gt;"",IF(COUNTIF(OFFSET(INDIRECT(ADDRESS(MIN(K:K),8),1),0,0,ROW(H911)-MIN(K:K)+1),H911)&gt;1,"",MAX(G$1:G910)+1),"")</f>
        <v/>
      </c>
      <c r="H911" s="6" t="s">
        <v>1814</v>
      </c>
      <c r="I911" s="7" t="s">
        <v>55</v>
      </c>
      <c r="J911" s="1" t="str">
        <f>IF(D911=listes!$B$5,ROW(D911),"")</f>
        <v/>
      </c>
      <c r="K911" s="1" t="str">
        <f>IF(AND(D911=listes!$B$5,F911=listes!$C$5),ROW(H911),"")</f>
        <v/>
      </c>
    </row>
    <row r="912" spans="1:11" ht="21.4" customHeight="1" x14ac:dyDescent="0.55000000000000004">
      <c r="A912" s="22">
        <v>919</v>
      </c>
      <c r="B912" s="11" t="s">
        <v>1289</v>
      </c>
      <c r="C912" s="4" t="str">
        <f>IF(COUNTIF(D$1:D911,D912)&gt;0,"",MAX(C$1:C911)+1)</f>
        <v/>
      </c>
      <c r="D912" s="6" t="s">
        <v>1011</v>
      </c>
      <c r="E912" s="4" t="str">
        <f ca="1">IF(J912&lt;&gt;"",IF(COUNTIF(OFFSET(INDIRECT(ADDRESS(MIN(J:J),6),1),0,0,ROW(F912)-MIN(J:J)+1),F912)&gt;1,"",MAX(E$1:E911)+1),"")</f>
        <v/>
      </c>
      <c r="F912" s="6" t="s">
        <v>12</v>
      </c>
      <c r="G912" s="4" t="str">
        <f ca="1">IF(K912&lt;&gt;"",IF(COUNTIF(OFFSET(INDIRECT(ADDRESS(MIN(K:K),8),1),0,0,ROW(H912)-MIN(K:K)+1),H912)&gt;1,"",MAX(G$1:G911)+1),"")</f>
        <v/>
      </c>
      <c r="H912" s="6" t="s">
        <v>1290</v>
      </c>
      <c r="I912" s="7" t="s">
        <v>1291</v>
      </c>
      <c r="J912" s="1" t="str">
        <f>IF(D912=listes!$B$5,ROW(D912),"")</f>
        <v/>
      </c>
      <c r="K912" s="1" t="str">
        <f>IF(AND(D912=listes!$B$5,F912=listes!$C$5),ROW(H912),"")</f>
        <v/>
      </c>
    </row>
    <row r="913" spans="1:11" ht="21.4" customHeight="1" x14ac:dyDescent="0.55000000000000004">
      <c r="A913" s="22">
        <v>920</v>
      </c>
      <c r="B913" s="11" t="s">
        <v>1292</v>
      </c>
      <c r="C913" s="4" t="str">
        <f>IF(COUNTIF(D$1:D912,D913)&gt;0,"",MAX(C$1:C912)+1)</f>
        <v/>
      </c>
      <c r="D913" s="6" t="s">
        <v>1011</v>
      </c>
      <c r="E913" s="4" t="str">
        <f ca="1">IF(J913&lt;&gt;"",IF(COUNTIF(OFFSET(INDIRECT(ADDRESS(MIN(J:J),6),1),0,0,ROW(F913)-MIN(J:J)+1),F913)&gt;1,"",MAX(E$1:E912)+1),"")</f>
        <v/>
      </c>
      <c r="F913" s="6" t="s">
        <v>42</v>
      </c>
      <c r="G913" s="4" t="str">
        <f ca="1">IF(K913&lt;&gt;"",IF(COUNTIF(OFFSET(INDIRECT(ADDRESS(MIN(K:K),8),1),0,0,ROW(H913)-MIN(K:K)+1),H913)&gt;1,"",MAX(G$1:G912)+1),"")</f>
        <v/>
      </c>
      <c r="H913" s="6" t="s">
        <v>1293</v>
      </c>
      <c r="I913" s="7" t="s">
        <v>1294</v>
      </c>
      <c r="J913" s="1" t="str">
        <f>IF(D913=listes!$B$5,ROW(D913),"")</f>
        <v/>
      </c>
      <c r="K913" s="1" t="str">
        <f>IF(AND(D913=listes!$B$5,F913=listes!$C$5),ROW(H913),"")</f>
        <v/>
      </c>
    </row>
    <row r="914" spans="1:11" ht="21.4" customHeight="1" x14ac:dyDescent="0.55000000000000004">
      <c r="A914" s="22">
        <v>921</v>
      </c>
      <c r="B914" s="11" t="s">
        <v>1295</v>
      </c>
      <c r="C914" s="4" t="str">
        <f>IF(COUNTIF(D$1:D913,D914)&gt;0,"",MAX(C$1:C913)+1)</f>
        <v/>
      </c>
      <c r="D914" s="6" t="s">
        <v>1011</v>
      </c>
      <c r="E914" s="4" t="str">
        <f ca="1">IF(J914&lt;&gt;"",IF(COUNTIF(OFFSET(INDIRECT(ADDRESS(MIN(J:J),6),1),0,0,ROW(F914)-MIN(J:J)+1),F914)&gt;1,"",MAX(E$1:E913)+1),"")</f>
        <v/>
      </c>
      <c r="F914" s="6" t="s">
        <v>42</v>
      </c>
      <c r="G914" s="4" t="str">
        <f ca="1">IF(K914&lt;&gt;"",IF(COUNTIF(OFFSET(INDIRECT(ADDRESS(MIN(K:K),8),1),0,0,ROW(H914)-MIN(K:K)+1),H914)&gt;1,"",MAX(G$1:G913)+1),"")</f>
        <v/>
      </c>
      <c r="H914" s="6" t="s">
        <v>1296</v>
      </c>
      <c r="I914" s="7" t="s">
        <v>1297</v>
      </c>
      <c r="J914" s="1" t="str">
        <f>IF(D914=listes!$B$5,ROW(D914),"")</f>
        <v/>
      </c>
      <c r="K914" s="1" t="str">
        <f>IF(AND(D914=listes!$B$5,F914=listes!$C$5),ROW(H914),"")</f>
        <v/>
      </c>
    </row>
    <row r="915" spans="1:11" ht="21.4" customHeight="1" x14ac:dyDescent="0.55000000000000004">
      <c r="A915" s="22">
        <v>918</v>
      </c>
      <c r="B915" s="11" t="s">
        <v>1286</v>
      </c>
      <c r="C915" s="4" t="str">
        <f>IF(COUNTIF(D$1:D914,D915)&gt;0,"",MAX(C$1:C914)+1)</f>
        <v/>
      </c>
      <c r="D915" s="6" t="s">
        <v>1011</v>
      </c>
      <c r="E915" s="4" t="str">
        <f ca="1">IF(J915&lt;&gt;"",IF(COUNTIF(OFFSET(INDIRECT(ADDRESS(MIN(J:J),6),1),0,0,ROW(F915)-MIN(J:J)+1),F915)&gt;1,"",MAX(E$1:E914)+1),"")</f>
        <v/>
      </c>
      <c r="F915" s="6" t="s">
        <v>42</v>
      </c>
      <c r="G915" s="4" t="str">
        <f ca="1">IF(K915&lt;&gt;"",IF(COUNTIF(OFFSET(INDIRECT(ADDRESS(MIN(K:K),8),1),0,0,ROW(H915)-MIN(K:K)+1),H915)&gt;1,"",MAX(G$1:G914)+1),"")</f>
        <v/>
      </c>
      <c r="H915" s="6" t="s">
        <v>1287</v>
      </c>
      <c r="I915" s="7" t="s">
        <v>1288</v>
      </c>
      <c r="J915" s="1" t="str">
        <f>IF(D915=listes!$B$5,ROW(D915),"")</f>
        <v/>
      </c>
      <c r="K915" s="1" t="str">
        <f>IF(AND(D915=listes!$B$5,F915=listes!$C$5),ROW(H915),"")</f>
        <v/>
      </c>
    </row>
    <row r="916" spans="1:11" ht="21.4" customHeight="1" x14ac:dyDescent="0.55000000000000004">
      <c r="A916" s="22">
        <v>6439</v>
      </c>
      <c r="B916" s="11" t="s">
        <v>1125</v>
      </c>
      <c r="C916" s="4" t="str">
        <f>IF(COUNTIF(D$1:D915,D916)&gt;0,"",MAX(C$1:C915)+1)</f>
        <v/>
      </c>
      <c r="D916" s="6" t="s">
        <v>1011</v>
      </c>
      <c r="E916" s="4" t="str">
        <f ca="1">IF(J916&lt;&gt;"",IF(COUNTIF(OFFSET(INDIRECT(ADDRESS(MIN(J:J),6),1),0,0,ROW(F916)-MIN(J:J)+1),F916)&gt;1,"",MAX(E$1:E915)+1),"")</f>
        <v/>
      </c>
      <c r="F916" s="6" t="s">
        <v>42</v>
      </c>
      <c r="G916" s="4" t="str">
        <f ca="1">IF(K916&lt;&gt;"",IF(COUNTIF(OFFSET(INDIRECT(ADDRESS(MIN(K:K),8),1),0,0,ROW(H916)-MIN(K:K)+1),H916)&gt;1,"",MAX(G$1:G915)+1),"")</f>
        <v/>
      </c>
      <c r="H916" s="6" t="s">
        <v>1126</v>
      </c>
      <c r="I916" s="7" t="s">
        <v>1127</v>
      </c>
      <c r="J916" s="1" t="str">
        <f>IF(D916=listes!$B$5,ROW(D916),"")</f>
        <v/>
      </c>
      <c r="K916" s="1" t="str">
        <f>IF(AND(D916=listes!$B$5,F916=listes!$C$5),ROW(H916),"")</f>
        <v/>
      </c>
    </row>
    <row r="917" spans="1:11" ht="21.4" customHeight="1" x14ac:dyDescent="0.55000000000000004">
      <c r="A917" s="22">
        <v>6429</v>
      </c>
      <c r="B917" s="11" t="s">
        <v>1097</v>
      </c>
      <c r="C917" s="4" t="str">
        <f>IF(COUNTIF(D$1:D916,D917)&gt;0,"",MAX(C$1:C916)+1)</f>
        <v/>
      </c>
      <c r="D917" s="6" t="s">
        <v>1011</v>
      </c>
      <c r="E917" s="4" t="str">
        <f ca="1">IF(J917&lt;&gt;"",IF(COUNTIF(OFFSET(INDIRECT(ADDRESS(MIN(J:J),6),1),0,0,ROW(F917)-MIN(J:J)+1),F917)&gt;1,"",MAX(E$1:E916)+1),"")</f>
        <v/>
      </c>
      <c r="F917" s="6" t="s">
        <v>16</v>
      </c>
      <c r="G917" s="4" t="str">
        <f ca="1">IF(K917&lt;&gt;"",IF(COUNTIF(OFFSET(INDIRECT(ADDRESS(MIN(K:K),8),1),0,0,ROW(H917)-MIN(K:K)+1),H917)&gt;1,"",MAX(G$1:G916)+1),"")</f>
        <v/>
      </c>
      <c r="H917" s="6" t="s">
        <v>1098</v>
      </c>
      <c r="I917" s="7" t="s">
        <v>55</v>
      </c>
      <c r="J917" s="1" t="str">
        <f>IF(D917=listes!$B$5,ROW(D917),"")</f>
        <v/>
      </c>
      <c r="K917" s="1" t="str">
        <f>IF(AND(D917=listes!$B$5,F917=listes!$C$5),ROW(H917),"")</f>
        <v/>
      </c>
    </row>
    <row r="918" spans="1:11" ht="21.4" customHeight="1" x14ac:dyDescent="0.55000000000000004">
      <c r="A918" s="22">
        <v>6430</v>
      </c>
      <c r="B918" s="11" t="s">
        <v>1099</v>
      </c>
      <c r="C918" s="4" t="str">
        <f>IF(COUNTIF(D$1:D917,D918)&gt;0,"",MAX(C$1:C917)+1)</f>
        <v/>
      </c>
      <c r="D918" s="6" t="s">
        <v>1011</v>
      </c>
      <c r="E918" s="4" t="str">
        <f ca="1">IF(J918&lt;&gt;"",IF(COUNTIF(OFFSET(INDIRECT(ADDRESS(MIN(J:J),6),1),0,0,ROW(F918)-MIN(J:J)+1),F918)&gt;1,"",MAX(E$1:E917)+1),"")</f>
        <v/>
      </c>
      <c r="F918" s="6" t="s">
        <v>16</v>
      </c>
      <c r="G918" s="4" t="str">
        <f ca="1">IF(K918&lt;&gt;"",IF(COUNTIF(OFFSET(INDIRECT(ADDRESS(MIN(K:K),8),1),0,0,ROW(H918)-MIN(K:K)+1),H918)&gt;1,"",MAX(G$1:G917)+1),"")</f>
        <v/>
      </c>
      <c r="H918" s="6" t="s">
        <v>1098</v>
      </c>
      <c r="I918" s="7" t="s">
        <v>55</v>
      </c>
      <c r="J918" s="1" t="str">
        <f>IF(D918=listes!$B$5,ROW(D918),"")</f>
        <v/>
      </c>
      <c r="K918" s="1" t="str">
        <f>IF(AND(D918=listes!$B$5,F918=listes!$C$5),ROW(H918),"")</f>
        <v/>
      </c>
    </row>
    <row r="919" spans="1:11" ht="21.4" customHeight="1" x14ac:dyDescent="0.55000000000000004">
      <c r="A919" s="22">
        <v>6431</v>
      </c>
      <c r="B919" s="11" t="s">
        <v>1100</v>
      </c>
      <c r="C919" s="4" t="str">
        <f>IF(COUNTIF(D$1:D918,D919)&gt;0,"",MAX(C$1:C918)+1)</f>
        <v/>
      </c>
      <c r="D919" s="6" t="s">
        <v>1011</v>
      </c>
      <c r="E919" s="4" t="str">
        <f ca="1">IF(J919&lt;&gt;"",IF(COUNTIF(OFFSET(INDIRECT(ADDRESS(MIN(J:J),6),1),0,0,ROW(F919)-MIN(J:J)+1),F919)&gt;1,"",MAX(E$1:E918)+1),"")</f>
        <v/>
      </c>
      <c r="F919" s="6" t="s">
        <v>16</v>
      </c>
      <c r="G919" s="4" t="str">
        <f ca="1">IF(K919&lt;&gt;"",IF(COUNTIF(OFFSET(INDIRECT(ADDRESS(MIN(K:K),8),1),0,0,ROW(H919)-MIN(K:K)+1),H919)&gt;1,"",MAX(G$1:G918)+1),"")</f>
        <v/>
      </c>
      <c r="H919" s="6" t="s">
        <v>1098</v>
      </c>
      <c r="I919" s="7" t="s">
        <v>55</v>
      </c>
      <c r="J919" s="1" t="str">
        <f>IF(D919=listes!$B$5,ROW(D919),"")</f>
        <v/>
      </c>
      <c r="K919" s="1" t="str">
        <f>IF(AND(D919=listes!$B$5,F919=listes!$C$5),ROW(H919),"")</f>
        <v/>
      </c>
    </row>
    <row r="920" spans="1:11" ht="21.4" customHeight="1" x14ac:dyDescent="0.55000000000000004">
      <c r="A920" s="22">
        <v>6681</v>
      </c>
      <c r="B920" s="11" t="s">
        <v>1099</v>
      </c>
      <c r="C920" s="4" t="str">
        <f>IF(COUNTIF(D$1:D919,D920)&gt;0,"",MAX(C$1:C919)+1)</f>
        <v/>
      </c>
      <c r="D920" s="6" t="s">
        <v>1011</v>
      </c>
      <c r="E920" s="4" t="str">
        <f ca="1">IF(J920&lt;&gt;"",IF(COUNTIF(OFFSET(INDIRECT(ADDRESS(MIN(J:J),6),1),0,0,ROW(F920)-MIN(J:J)+1),F920)&gt;1,"",MAX(E$1:E919)+1),"")</f>
        <v/>
      </c>
      <c r="F920" s="6" t="s">
        <v>16</v>
      </c>
      <c r="G920" s="4" t="str">
        <f ca="1">IF(K920&lt;&gt;"",IF(COUNTIF(OFFSET(INDIRECT(ADDRESS(MIN(K:K),8),1),0,0,ROW(H920)-MIN(K:K)+1),H920)&gt;1,"",MAX(G$1:G919)+1),"")</f>
        <v/>
      </c>
      <c r="H920" s="6" t="s">
        <v>1128</v>
      </c>
      <c r="I920" s="7" t="s">
        <v>55</v>
      </c>
      <c r="J920" s="1" t="str">
        <f>IF(D920=listes!$B$5,ROW(D920),"")</f>
        <v/>
      </c>
      <c r="K920" s="1" t="str">
        <f>IF(AND(D920=listes!$B$5,F920=listes!$C$5),ROW(H920),"")</f>
        <v/>
      </c>
    </row>
    <row r="921" spans="1:11" ht="21.4" customHeight="1" x14ac:dyDescent="0.55000000000000004">
      <c r="A921" s="22">
        <v>6682</v>
      </c>
      <c r="B921" s="11" t="s">
        <v>1129</v>
      </c>
      <c r="C921" s="4" t="str">
        <f>IF(COUNTIF(D$1:D920,D921)&gt;0,"",MAX(C$1:C920)+1)</f>
        <v/>
      </c>
      <c r="D921" s="6" t="s">
        <v>1011</v>
      </c>
      <c r="E921" s="4" t="str">
        <f ca="1">IF(J921&lt;&gt;"",IF(COUNTIF(OFFSET(INDIRECT(ADDRESS(MIN(J:J),6),1),0,0,ROW(F921)-MIN(J:J)+1),F921)&gt;1,"",MAX(E$1:E920)+1),"")</f>
        <v/>
      </c>
      <c r="F921" s="6" t="s">
        <v>16</v>
      </c>
      <c r="G921" s="4" t="str">
        <f ca="1">IF(K921&lt;&gt;"",IF(COUNTIF(OFFSET(INDIRECT(ADDRESS(MIN(K:K),8),1),0,0,ROW(H921)-MIN(K:K)+1),H921)&gt;1,"",MAX(G$1:G920)+1),"")</f>
        <v/>
      </c>
      <c r="H921" s="6" t="s">
        <v>1128</v>
      </c>
      <c r="I921" s="7" t="s">
        <v>55</v>
      </c>
      <c r="J921" s="1" t="str">
        <f>IF(D921=listes!$B$5,ROW(D921),"")</f>
        <v/>
      </c>
      <c r="K921" s="1" t="str">
        <f>IF(AND(D921=listes!$B$5,F921=listes!$C$5),ROW(H921),"")</f>
        <v/>
      </c>
    </row>
    <row r="922" spans="1:11" ht="21.4" customHeight="1" x14ac:dyDescent="0.55000000000000004">
      <c r="A922" s="22">
        <v>6683</v>
      </c>
      <c r="B922" s="11" t="s">
        <v>1130</v>
      </c>
      <c r="C922" s="4" t="str">
        <f>IF(COUNTIF(D$1:D921,D922)&gt;0,"",MAX(C$1:C921)+1)</f>
        <v/>
      </c>
      <c r="D922" s="6" t="s">
        <v>1011</v>
      </c>
      <c r="E922" s="4" t="str">
        <f ca="1">IF(J922&lt;&gt;"",IF(COUNTIF(OFFSET(INDIRECT(ADDRESS(MIN(J:J),6),1),0,0,ROW(F922)-MIN(J:J)+1),F922)&gt;1,"",MAX(E$1:E921)+1),"")</f>
        <v/>
      </c>
      <c r="F922" s="6" t="s">
        <v>16</v>
      </c>
      <c r="G922" s="4" t="str">
        <f ca="1">IF(K922&lt;&gt;"",IF(COUNTIF(OFFSET(INDIRECT(ADDRESS(MIN(K:K),8),1),0,0,ROW(H922)-MIN(K:K)+1),H922)&gt;1,"",MAX(G$1:G921)+1),"")</f>
        <v/>
      </c>
      <c r="H922" s="6" t="s">
        <v>1128</v>
      </c>
      <c r="I922" s="7" t="s">
        <v>55</v>
      </c>
      <c r="J922" s="1" t="str">
        <f>IF(D922=listes!$B$5,ROW(D922),"")</f>
        <v/>
      </c>
      <c r="K922" s="1" t="str">
        <f>IF(AND(D922=listes!$B$5,F922=listes!$C$5),ROW(H922),"")</f>
        <v/>
      </c>
    </row>
    <row r="923" spans="1:11" ht="21.4" customHeight="1" x14ac:dyDescent="0.55000000000000004">
      <c r="A923" s="22">
        <v>6684</v>
      </c>
      <c r="B923" s="11" t="s">
        <v>1131</v>
      </c>
      <c r="C923" s="4" t="str">
        <f>IF(COUNTIF(D$1:D922,D923)&gt;0,"",MAX(C$1:C922)+1)</f>
        <v/>
      </c>
      <c r="D923" s="6" t="s">
        <v>1011</v>
      </c>
      <c r="E923" s="4" t="str">
        <f ca="1">IF(J923&lt;&gt;"",IF(COUNTIF(OFFSET(INDIRECT(ADDRESS(MIN(J:J),6),1),0,0,ROW(F923)-MIN(J:J)+1),F923)&gt;1,"",MAX(E$1:E922)+1),"")</f>
        <v/>
      </c>
      <c r="F923" s="6" t="s">
        <v>16</v>
      </c>
      <c r="G923" s="4" t="str">
        <f ca="1">IF(K923&lt;&gt;"",IF(COUNTIF(OFFSET(INDIRECT(ADDRESS(MIN(K:K),8),1),0,0,ROW(H923)-MIN(K:K)+1),H923)&gt;1,"",MAX(G$1:G922)+1),"")</f>
        <v/>
      </c>
      <c r="H923" s="6" t="s">
        <v>1128</v>
      </c>
      <c r="I923" s="7" t="s">
        <v>55</v>
      </c>
      <c r="J923" s="1" t="str">
        <f>IF(D923=listes!$B$5,ROW(D923),"")</f>
        <v/>
      </c>
      <c r="K923" s="1" t="str">
        <f>IF(AND(D923=listes!$B$5,F923=listes!$C$5),ROW(H923),"")</f>
        <v/>
      </c>
    </row>
    <row r="924" spans="1:11" ht="21.4" customHeight="1" x14ac:dyDescent="0.55000000000000004">
      <c r="A924" s="22">
        <v>6685</v>
      </c>
      <c r="B924" s="11" t="s">
        <v>1132</v>
      </c>
      <c r="C924" s="4" t="str">
        <f>IF(COUNTIF(D$1:D923,D924)&gt;0,"",MAX(C$1:C923)+1)</f>
        <v/>
      </c>
      <c r="D924" s="6" t="s">
        <v>1011</v>
      </c>
      <c r="E924" s="4" t="str">
        <f ca="1">IF(J924&lt;&gt;"",IF(COUNTIF(OFFSET(INDIRECT(ADDRESS(MIN(J:J),6),1),0,0,ROW(F924)-MIN(J:J)+1),F924)&gt;1,"",MAX(E$1:E923)+1),"")</f>
        <v/>
      </c>
      <c r="F924" s="6" t="s">
        <v>16</v>
      </c>
      <c r="G924" s="4" t="str">
        <f ca="1">IF(K924&lt;&gt;"",IF(COUNTIF(OFFSET(INDIRECT(ADDRESS(MIN(K:K),8),1),0,0,ROW(H924)-MIN(K:K)+1),H924)&gt;1,"",MAX(G$1:G923)+1),"")</f>
        <v/>
      </c>
      <c r="H924" s="6" t="s">
        <v>1128</v>
      </c>
      <c r="I924" s="7" t="s">
        <v>55</v>
      </c>
      <c r="J924" s="1" t="str">
        <f>IF(D924=listes!$B$5,ROW(D924),"")</f>
        <v/>
      </c>
      <c r="K924" s="1" t="str">
        <f>IF(AND(D924=listes!$B$5,F924=listes!$C$5),ROW(H924),"")</f>
        <v/>
      </c>
    </row>
    <row r="925" spans="1:11" ht="21.4" customHeight="1" x14ac:dyDescent="0.55000000000000004">
      <c r="A925" s="22">
        <v>6687</v>
      </c>
      <c r="B925" s="11" t="s">
        <v>1136</v>
      </c>
      <c r="C925" s="4" t="str">
        <f>IF(COUNTIF(D$1:D924,D925)&gt;0,"",MAX(C$1:C924)+1)</f>
        <v/>
      </c>
      <c r="D925" s="6" t="s">
        <v>1011</v>
      </c>
      <c r="E925" s="4" t="str">
        <f ca="1">IF(J925&lt;&gt;"",IF(COUNTIF(OFFSET(INDIRECT(ADDRESS(MIN(J:J),6),1),0,0,ROW(F925)-MIN(J:J)+1),F925)&gt;1,"",MAX(E$1:E924)+1),"")</f>
        <v/>
      </c>
      <c r="F925" s="6" t="s">
        <v>16</v>
      </c>
      <c r="G925" s="4" t="str">
        <f ca="1">IF(K925&lt;&gt;"",IF(COUNTIF(OFFSET(INDIRECT(ADDRESS(MIN(K:K),8),1),0,0,ROW(H925)-MIN(K:K)+1),H925)&gt;1,"",MAX(G$1:G924)+1),"")</f>
        <v/>
      </c>
      <c r="H925" s="6" t="s">
        <v>1135</v>
      </c>
      <c r="I925" s="7" t="s">
        <v>55</v>
      </c>
      <c r="J925" s="1" t="str">
        <f>IF(D925=listes!$B$5,ROW(D925),"")</f>
        <v/>
      </c>
      <c r="K925" s="1" t="str">
        <f>IF(AND(D925=listes!$B$5,F925=listes!$C$5),ROW(H925),"")</f>
        <v/>
      </c>
    </row>
    <row r="926" spans="1:11" ht="21.4" customHeight="1" x14ac:dyDescent="0.55000000000000004">
      <c r="A926" s="22">
        <v>6688</v>
      </c>
      <c r="B926" s="11" t="s">
        <v>1137</v>
      </c>
      <c r="C926" s="4" t="str">
        <f>IF(COUNTIF(D$1:D925,D926)&gt;0,"",MAX(C$1:C925)+1)</f>
        <v/>
      </c>
      <c r="D926" s="6" t="s">
        <v>1011</v>
      </c>
      <c r="E926" s="4" t="str">
        <f ca="1">IF(J926&lt;&gt;"",IF(COUNTIF(OFFSET(INDIRECT(ADDRESS(MIN(J:J),6),1),0,0,ROW(F926)-MIN(J:J)+1),F926)&gt;1,"",MAX(E$1:E925)+1),"")</f>
        <v/>
      </c>
      <c r="F926" s="6" t="s">
        <v>16</v>
      </c>
      <c r="G926" s="4" t="str">
        <f ca="1">IF(K926&lt;&gt;"",IF(COUNTIF(OFFSET(INDIRECT(ADDRESS(MIN(K:K),8),1),0,0,ROW(H926)-MIN(K:K)+1),H926)&gt;1,"",MAX(G$1:G925)+1),"")</f>
        <v/>
      </c>
      <c r="H926" s="6" t="s">
        <v>1135</v>
      </c>
      <c r="I926" s="7" t="s">
        <v>55</v>
      </c>
      <c r="J926" s="1" t="str">
        <f>IF(D926=listes!$B$5,ROW(D926),"")</f>
        <v/>
      </c>
      <c r="K926" s="1" t="str">
        <f>IF(AND(D926=listes!$B$5,F926=listes!$C$5),ROW(H926),"")</f>
        <v/>
      </c>
    </row>
    <row r="927" spans="1:11" ht="21.4" customHeight="1" x14ac:dyDescent="0.55000000000000004">
      <c r="A927" s="22">
        <v>6689</v>
      </c>
      <c r="B927" s="11" t="s">
        <v>1138</v>
      </c>
      <c r="C927" s="4" t="str">
        <f>IF(COUNTIF(D$1:D926,D927)&gt;0,"",MAX(C$1:C926)+1)</f>
        <v/>
      </c>
      <c r="D927" s="6" t="s">
        <v>1011</v>
      </c>
      <c r="E927" s="4" t="str">
        <f ca="1">IF(J927&lt;&gt;"",IF(COUNTIF(OFFSET(INDIRECT(ADDRESS(MIN(J:J),6),1),0,0,ROW(F927)-MIN(J:J)+1),F927)&gt;1,"",MAX(E$1:E926)+1),"")</f>
        <v/>
      </c>
      <c r="F927" s="6" t="s">
        <v>16</v>
      </c>
      <c r="G927" s="4" t="str">
        <f ca="1">IF(K927&lt;&gt;"",IF(COUNTIF(OFFSET(INDIRECT(ADDRESS(MIN(K:K),8),1),0,0,ROW(H927)-MIN(K:K)+1),H927)&gt;1,"",MAX(G$1:G926)+1),"")</f>
        <v/>
      </c>
      <c r="H927" s="6" t="s">
        <v>1135</v>
      </c>
      <c r="I927" s="7" t="s">
        <v>55</v>
      </c>
      <c r="J927" s="1" t="str">
        <f>IF(D927=listes!$B$5,ROW(D927),"")</f>
        <v/>
      </c>
      <c r="K927" s="1" t="str">
        <f>IF(AND(D927=listes!$B$5,F927=listes!$C$5),ROW(H927),"")</f>
        <v/>
      </c>
    </row>
    <row r="928" spans="1:11" ht="21.4" customHeight="1" x14ac:dyDescent="0.55000000000000004">
      <c r="A928" s="22">
        <v>6690</v>
      </c>
      <c r="B928" s="11" t="s">
        <v>1139</v>
      </c>
      <c r="C928" s="4" t="str">
        <f>IF(COUNTIF(D$1:D927,D928)&gt;0,"",MAX(C$1:C927)+1)</f>
        <v/>
      </c>
      <c r="D928" s="6" t="s">
        <v>1011</v>
      </c>
      <c r="E928" s="4" t="str">
        <f ca="1">IF(J928&lt;&gt;"",IF(COUNTIF(OFFSET(INDIRECT(ADDRESS(MIN(J:J),6),1),0,0,ROW(F928)-MIN(J:J)+1),F928)&gt;1,"",MAX(E$1:E927)+1),"")</f>
        <v/>
      </c>
      <c r="F928" s="6" t="s">
        <v>16</v>
      </c>
      <c r="G928" s="4" t="str">
        <f ca="1">IF(K928&lt;&gt;"",IF(COUNTIF(OFFSET(INDIRECT(ADDRESS(MIN(K:K),8),1),0,0,ROW(H928)-MIN(K:K)+1),H928)&gt;1,"",MAX(G$1:G927)+1),"")</f>
        <v/>
      </c>
      <c r="H928" s="6" t="s">
        <v>1135</v>
      </c>
      <c r="I928" s="7" t="s">
        <v>55</v>
      </c>
      <c r="J928" s="1" t="str">
        <f>IF(D928=listes!$B$5,ROW(D928),"")</f>
        <v/>
      </c>
      <c r="K928" s="1" t="str">
        <f>IF(AND(D928=listes!$B$5,F928=listes!$C$5),ROW(H928),"")</f>
        <v/>
      </c>
    </row>
    <row r="929" spans="1:11" ht="21.4" customHeight="1" x14ac:dyDescent="0.55000000000000004">
      <c r="A929" s="22">
        <v>6691</v>
      </c>
      <c r="B929" s="11" t="s">
        <v>1140</v>
      </c>
      <c r="C929" s="4" t="str">
        <f>IF(COUNTIF(D$1:D928,D929)&gt;0,"",MAX(C$1:C928)+1)</f>
        <v/>
      </c>
      <c r="D929" s="6" t="s">
        <v>1011</v>
      </c>
      <c r="E929" s="4" t="str">
        <f ca="1">IF(J929&lt;&gt;"",IF(COUNTIF(OFFSET(INDIRECT(ADDRESS(MIN(J:J),6),1),0,0,ROW(F929)-MIN(J:J)+1),F929)&gt;1,"",MAX(E$1:E928)+1),"")</f>
        <v/>
      </c>
      <c r="F929" s="6" t="s">
        <v>16</v>
      </c>
      <c r="G929" s="4" t="str">
        <f ca="1">IF(K929&lt;&gt;"",IF(COUNTIF(OFFSET(INDIRECT(ADDRESS(MIN(K:K),8),1),0,0,ROW(H929)-MIN(K:K)+1),H929)&gt;1,"",MAX(G$1:G928)+1),"")</f>
        <v/>
      </c>
      <c r="H929" s="6" t="s">
        <v>1135</v>
      </c>
      <c r="I929" s="7" t="s">
        <v>55</v>
      </c>
      <c r="J929" s="1" t="str">
        <f>IF(D929=listes!$B$5,ROW(D929),"")</f>
        <v/>
      </c>
      <c r="K929" s="1" t="str">
        <f>IF(AND(D929=listes!$B$5,F929=listes!$C$5),ROW(H929),"")</f>
        <v/>
      </c>
    </row>
    <row r="930" spans="1:11" ht="21.4" customHeight="1" x14ac:dyDescent="0.55000000000000004">
      <c r="A930" s="22">
        <v>6692</v>
      </c>
      <c r="B930" s="11" t="s">
        <v>1141</v>
      </c>
      <c r="C930" s="4" t="str">
        <f>IF(COUNTIF(D$1:D929,D930)&gt;0,"",MAX(C$1:C929)+1)</f>
        <v/>
      </c>
      <c r="D930" s="6" t="s">
        <v>1011</v>
      </c>
      <c r="E930" s="4" t="str">
        <f ca="1">IF(J930&lt;&gt;"",IF(COUNTIF(OFFSET(INDIRECT(ADDRESS(MIN(J:J),6),1),0,0,ROW(F930)-MIN(J:J)+1),F930)&gt;1,"",MAX(E$1:E929)+1),"")</f>
        <v/>
      </c>
      <c r="F930" s="6" t="s">
        <v>16</v>
      </c>
      <c r="G930" s="4" t="str">
        <f ca="1">IF(K930&lt;&gt;"",IF(COUNTIF(OFFSET(INDIRECT(ADDRESS(MIN(K:K),8),1),0,0,ROW(H930)-MIN(K:K)+1),H930)&gt;1,"",MAX(G$1:G929)+1),"")</f>
        <v/>
      </c>
      <c r="H930" s="6" t="s">
        <v>1135</v>
      </c>
      <c r="I930" s="7" t="s">
        <v>55</v>
      </c>
      <c r="J930" s="1" t="str">
        <f>IF(D930=listes!$B$5,ROW(D930),"")</f>
        <v/>
      </c>
      <c r="K930" s="1" t="str">
        <f>IF(AND(D930=listes!$B$5,F930=listes!$C$5),ROW(H930),"")</f>
        <v/>
      </c>
    </row>
    <row r="931" spans="1:11" ht="21.4" customHeight="1" x14ac:dyDescent="0.55000000000000004">
      <c r="A931" s="22">
        <v>6693</v>
      </c>
      <c r="B931" s="11" t="s">
        <v>1142</v>
      </c>
      <c r="C931" s="4" t="str">
        <f>IF(COUNTIF(D$1:D930,D931)&gt;0,"",MAX(C$1:C930)+1)</f>
        <v/>
      </c>
      <c r="D931" s="6" t="s">
        <v>1011</v>
      </c>
      <c r="E931" s="4" t="str">
        <f ca="1">IF(J931&lt;&gt;"",IF(COUNTIF(OFFSET(INDIRECT(ADDRESS(MIN(J:J),6),1),0,0,ROW(F931)-MIN(J:J)+1),F931)&gt;1,"",MAX(E$1:E930)+1),"")</f>
        <v/>
      </c>
      <c r="F931" s="6" t="s">
        <v>16</v>
      </c>
      <c r="G931" s="4" t="str">
        <f ca="1">IF(K931&lt;&gt;"",IF(COUNTIF(OFFSET(INDIRECT(ADDRESS(MIN(K:K),8),1),0,0,ROW(H931)-MIN(K:K)+1),H931)&gt;1,"",MAX(G$1:G930)+1),"")</f>
        <v/>
      </c>
      <c r="H931" s="6" t="s">
        <v>1135</v>
      </c>
      <c r="I931" s="7" t="s">
        <v>55</v>
      </c>
      <c r="J931" s="1" t="str">
        <f>IF(D931=listes!$B$5,ROW(D931),"")</f>
        <v/>
      </c>
      <c r="K931" s="1" t="str">
        <f>IF(AND(D931=listes!$B$5,F931=listes!$C$5),ROW(H931),"")</f>
        <v/>
      </c>
    </row>
    <row r="932" spans="1:11" ht="21.4" customHeight="1" x14ac:dyDescent="0.55000000000000004">
      <c r="A932" s="22">
        <v>6694</v>
      </c>
      <c r="B932" s="11" t="s">
        <v>1143</v>
      </c>
      <c r="C932" s="4" t="str">
        <f>IF(COUNTIF(D$1:D931,D932)&gt;0,"",MAX(C$1:C931)+1)</f>
        <v/>
      </c>
      <c r="D932" s="6" t="s">
        <v>1011</v>
      </c>
      <c r="E932" s="4" t="str">
        <f ca="1">IF(J932&lt;&gt;"",IF(COUNTIF(OFFSET(INDIRECT(ADDRESS(MIN(J:J),6),1),0,0,ROW(F932)-MIN(J:J)+1),F932)&gt;1,"",MAX(E$1:E931)+1),"")</f>
        <v/>
      </c>
      <c r="F932" s="6" t="s">
        <v>16</v>
      </c>
      <c r="G932" s="4" t="str">
        <f ca="1">IF(K932&lt;&gt;"",IF(COUNTIF(OFFSET(INDIRECT(ADDRESS(MIN(K:K),8),1),0,0,ROW(H932)-MIN(K:K)+1),H932)&gt;1,"",MAX(G$1:G931)+1),"")</f>
        <v/>
      </c>
      <c r="H932" s="6" t="s">
        <v>1135</v>
      </c>
      <c r="I932" s="7" t="s">
        <v>55</v>
      </c>
      <c r="J932" s="1" t="str">
        <f>IF(D932=listes!$B$5,ROW(D932),"")</f>
        <v/>
      </c>
      <c r="K932" s="1" t="str">
        <f>IF(AND(D932=listes!$B$5,F932=listes!$C$5),ROW(H932),"")</f>
        <v/>
      </c>
    </row>
    <row r="933" spans="1:11" ht="21.4" customHeight="1" x14ac:dyDescent="0.55000000000000004">
      <c r="A933" s="22">
        <v>6695</v>
      </c>
      <c r="B933" s="11" t="s">
        <v>1144</v>
      </c>
      <c r="C933" s="4" t="str">
        <f>IF(COUNTIF(D$1:D932,D933)&gt;0,"",MAX(C$1:C932)+1)</f>
        <v/>
      </c>
      <c r="D933" s="6" t="s">
        <v>1011</v>
      </c>
      <c r="E933" s="4" t="str">
        <f ca="1">IF(J933&lt;&gt;"",IF(COUNTIF(OFFSET(INDIRECT(ADDRESS(MIN(J:J),6),1),0,0,ROW(F933)-MIN(J:J)+1),F933)&gt;1,"",MAX(E$1:E932)+1),"")</f>
        <v/>
      </c>
      <c r="F933" s="6" t="s">
        <v>16</v>
      </c>
      <c r="G933" s="4" t="str">
        <f ca="1">IF(K933&lt;&gt;"",IF(COUNTIF(OFFSET(INDIRECT(ADDRESS(MIN(K:K),8),1),0,0,ROW(H933)-MIN(K:K)+1),H933)&gt;1,"",MAX(G$1:G932)+1),"")</f>
        <v/>
      </c>
      <c r="H933" s="6" t="s">
        <v>1135</v>
      </c>
      <c r="I933" s="7" t="s">
        <v>55</v>
      </c>
      <c r="J933" s="1" t="str">
        <f>IF(D933=listes!$B$5,ROW(D933),"")</f>
        <v/>
      </c>
      <c r="K933" s="1" t="str">
        <f>IF(AND(D933=listes!$B$5,F933=listes!$C$5),ROW(H933),"")</f>
        <v/>
      </c>
    </row>
    <row r="934" spans="1:11" ht="21.4" customHeight="1" x14ac:dyDescent="0.55000000000000004">
      <c r="A934" s="22">
        <v>787</v>
      </c>
      <c r="B934" s="11" t="s">
        <v>769</v>
      </c>
      <c r="C934" s="4">
        <f>IF(COUNTIF(D$1:D933,D934)&gt;0,"",MAX(C$1:C933)+1)</f>
        <v>18</v>
      </c>
      <c r="D934" s="6" t="s">
        <v>424</v>
      </c>
      <c r="E934" s="4" t="str">
        <f ca="1">IF(J934&lt;&gt;"",IF(COUNTIF(OFFSET(INDIRECT(ADDRESS(MIN(J:J),6),1),0,0,ROW(F934)-MIN(J:J)+1),F934)&gt;1,"",MAX(E$1:E933)+1),"")</f>
        <v/>
      </c>
      <c r="F934" s="6" t="s">
        <v>770</v>
      </c>
      <c r="G934" s="4" t="str">
        <f ca="1">IF(K934&lt;&gt;"",IF(COUNTIF(OFFSET(INDIRECT(ADDRESS(MIN(K:K),8),1),0,0,ROW(H934)-MIN(K:K)+1),H934)&gt;1,"",MAX(G$1:G933)+1),"")</f>
        <v/>
      </c>
      <c r="H934" s="6" t="s">
        <v>771</v>
      </c>
      <c r="I934" s="7" t="s">
        <v>772</v>
      </c>
      <c r="J934" s="1" t="str">
        <f>IF(D934=listes!$B$5,ROW(D934),"")</f>
        <v/>
      </c>
      <c r="K934" s="1" t="str">
        <f>IF(AND(D934=listes!$B$5,F934=listes!$C$5),ROW(H934),"")</f>
        <v/>
      </c>
    </row>
    <row r="935" spans="1:11" ht="21.4" customHeight="1" x14ac:dyDescent="0.55000000000000004">
      <c r="A935" s="22">
        <v>682</v>
      </c>
      <c r="B935" s="11" t="s">
        <v>580</v>
      </c>
      <c r="C935" s="4" t="str">
        <f>IF(COUNTIF(D$1:D934,D935)&gt;0,"",MAX(C$1:C934)+1)</f>
        <v/>
      </c>
      <c r="D935" s="6" t="s">
        <v>424</v>
      </c>
      <c r="E935" s="4" t="str">
        <f ca="1">IF(J935&lt;&gt;"",IF(COUNTIF(OFFSET(INDIRECT(ADDRESS(MIN(J:J),6),1),0,0,ROW(F935)-MIN(J:J)+1),F935)&gt;1,"",MAX(E$1:E934)+1),"")</f>
        <v/>
      </c>
      <c r="F935" s="6" t="s">
        <v>24</v>
      </c>
      <c r="G935" s="4" t="str">
        <f ca="1">IF(K935&lt;&gt;"",IF(COUNTIF(OFFSET(INDIRECT(ADDRESS(MIN(K:K),8),1),0,0,ROW(H935)-MIN(K:K)+1),H935)&gt;1,"",MAX(G$1:G934)+1),"")</f>
        <v/>
      </c>
      <c r="H935" s="6" t="s">
        <v>581</v>
      </c>
      <c r="I935" s="7" t="s">
        <v>582</v>
      </c>
      <c r="J935" s="1" t="str">
        <f>IF(D935=listes!$B$5,ROW(D935),"")</f>
        <v/>
      </c>
      <c r="K935" s="1" t="str">
        <f>IF(AND(D935=listes!$B$5,F935=listes!$C$5),ROW(H935),"")</f>
        <v/>
      </c>
    </row>
    <row r="936" spans="1:11" ht="21.4" customHeight="1" x14ac:dyDescent="0.55000000000000004">
      <c r="A936" s="22">
        <v>690</v>
      </c>
      <c r="B936" s="11" t="s">
        <v>598</v>
      </c>
      <c r="C936" s="4" t="str">
        <f>IF(COUNTIF(D$1:D935,D936)&gt;0,"",MAX(C$1:C935)+1)</f>
        <v/>
      </c>
      <c r="D936" s="6" t="s">
        <v>424</v>
      </c>
      <c r="E936" s="4" t="str">
        <f ca="1">IF(J936&lt;&gt;"",IF(COUNTIF(OFFSET(INDIRECT(ADDRESS(MIN(J:J),6),1),0,0,ROW(F936)-MIN(J:J)+1),F936)&gt;1,"",MAX(E$1:E935)+1),"")</f>
        <v/>
      </c>
      <c r="F936" s="6" t="s">
        <v>24</v>
      </c>
      <c r="G936" s="4" t="str">
        <f ca="1">IF(K936&lt;&gt;"",IF(COUNTIF(OFFSET(INDIRECT(ADDRESS(MIN(K:K),8),1),0,0,ROW(H936)-MIN(K:K)+1),H936)&gt;1,"",MAX(G$1:G935)+1),"")</f>
        <v/>
      </c>
      <c r="H936" s="6" t="s">
        <v>581</v>
      </c>
      <c r="I936" s="7" t="s">
        <v>599</v>
      </c>
      <c r="J936" s="1" t="str">
        <f>IF(D936=listes!$B$5,ROW(D936),"")</f>
        <v/>
      </c>
      <c r="K936" s="1" t="str">
        <f>IF(AND(D936=listes!$B$5,F936=listes!$C$5),ROW(H936),"")</f>
        <v/>
      </c>
    </row>
    <row r="937" spans="1:11" ht="21.4" customHeight="1" x14ac:dyDescent="0.55000000000000004">
      <c r="A937" s="22">
        <v>729</v>
      </c>
      <c r="B937" s="11" t="s">
        <v>652</v>
      </c>
      <c r="C937" s="4" t="str">
        <f>IF(COUNTIF(D$1:D936,D937)&gt;0,"",MAX(C$1:C936)+1)</f>
        <v/>
      </c>
      <c r="D937" s="6" t="s">
        <v>424</v>
      </c>
      <c r="E937" s="4" t="str">
        <f ca="1">IF(J937&lt;&gt;"",IF(COUNTIF(OFFSET(INDIRECT(ADDRESS(MIN(J:J),6),1),0,0,ROW(F937)-MIN(J:J)+1),F937)&gt;1,"",MAX(E$1:E936)+1),"")</f>
        <v/>
      </c>
      <c r="F937" s="6" t="s">
        <v>24</v>
      </c>
      <c r="G937" s="4" t="str">
        <f ca="1">IF(K937&lt;&gt;"",IF(COUNTIF(OFFSET(INDIRECT(ADDRESS(MIN(K:K),8),1),0,0,ROW(H937)-MIN(K:K)+1),H937)&gt;1,"",MAX(G$1:G936)+1),"")</f>
        <v/>
      </c>
      <c r="H937" s="6" t="s">
        <v>581</v>
      </c>
      <c r="I937" s="7" t="s">
        <v>653</v>
      </c>
      <c r="J937" s="1" t="str">
        <f>IF(D937=listes!$B$5,ROW(D937),"")</f>
        <v/>
      </c>
      <c r="K937" s="1" t="str">
        <f>IF(AND(D937=listes!$B$5,F937=listes!$C$5),ROW(H937),"")</f>
        <v/>
      </c>
    </row>
    <row r="938" spans="1:11" ht="21.4" customHeight="1" x14ac:dyDescent="0.55000000000000004">
      <c r="A938" s="22">
        <v>732</v>
      </c>
      <c r="B938" s="11" t="s">
        <v>657</v>
      </c>
      <c r="C938" s="4" t="str">
        <f>IF(COUNTIF(D$1:D937,D938)&gt;0,"",MAX(C$1:C937)+1)</f>
        <v/>
      </c>
      <c r="D938" s="6" t="s">
        <v>424</v>
      </c>
      <c r="E938" s="4" t="str">
        <f ca="1">IF(J938&lt;&gt;"",IF(COUNTIF(OFFSET(INDIRECT(ADDRESS(MIN(J:J),6),1),0,0,ROW(F938)-MIN(J:J)+1),F938)&gt;1,"",MAX(E$1:E937)+1),"")</f>
        <v/>
      </c>
      <c r="F938" s="6" t="s">
        <v>24</v>
      </c>
      <c r="G938" s="4" t="str">
        <f ca="1">IF(K938&lt;&gt;"",IF(COUNTIF(OFFSET(INDIRECT(ADDRESS(MIN(K:K),8),1),0,0,ROW(H938)-MIN(K:K)+1),H938)&gt;1,"",MAX(G$1:G937)+1),"")</f>
        <v/>
      </c>
      <c r="H938" s="6" t="s">
        <v>581</v>
      </c>
      <c r="I938" s="7" t="s">
        <v>658</v>
      </c>
      <c r="J938" s="1" t="str">
        <f>IF(D938=listes!$B$5,ROW(D938),"")</f>
        <v/>
      </c>
      <c r="K938" s="1" t="str">
        <f>IF(AND(D938=listes!$B$5,F938=listes!$C$5),ROW(H938),"")</f>
        <v/>
      </c>
    </row>
    <row r="939" spans="1:11" ht="21.4" customHeight="1" x14ac:dyDescent="0.55000000000000004">
      <c r="A939" s="22">
        <v>734</v>
      </c>
      <c r="B939" s="11" t="s">
        <v>662</v>
      </c>
      <c r="C939" s="4" t="str">
        <f>IF(COUNTIF(D$1:D938,D939)&gt;0,"",MAX(C$1:C938)+1)</f>
        <v/>
      </c>
      <c r="D939" s="6" t="s">
        <v>424</v>
      </c>
      <c r="E939" s="4" t="str">
        <f ca="1">IF(J939&lt;&gt;"",IF(COUNTIF(OFFSET(INDIRECT(ADDRESS(MIN(J:J),6),1),0,0,ROW(F939)-MIN(J:J)+1),F939)&gt;1,"",MAX(E$1:E938)+1),"")</f>
        <v/>
      </c>
      <c r="F939" s="6" t="s">
        <v>24</v>
      </c>
      <c r="G939" s="4" t="str">
        <f ca="1">IF(K939&lt;&gt;"",IF(COUNTIF(OFFSET(INDIRECT(ADDRESS(MIN(K:K),8),1),0,0,ROW(H939)-MIN(K:K)+1),H939)&gt;1,"",MAX(G$1:G938)+1),"")</f>
        <v/>
      </c>
      <c r="H939" s="6" t="s">
        <v>581</v>
      </c>
      <c r="I939" s="7" t="s">
        <v>663</v>
      </c>
      <c r="J939" s="1" t="str">
        <f>IF(D939=listes!$B$5,ROW(D939),"")</f>
        <v/>
      </c>
      <c r="K939" s="1" t="str">
        <f>IF(AND(D939=listes!$B$5,F939=listes!$C$5),ROW(H939),"")</f>
        <v/>
      </c>
    </row>
    <row r="940" spans="1:11" ht="21.4" customHeight="1" x14ac:dyDescent="0.55000000000000004">
      <c r="A940" s="22">
        <v>735</v>
      </c>
      <c r="B940" s="11" t="s">
        <v>664</v>
      </c>
      <c r="C940" s="4" t="str">
        <f>IF(COUNTIF(D$1:D939,D940)&gt;0,"",MAX(C$1:C939)+1)</f>
        <v/>
      </c>
      <c r="D940" s="6" t="s">
        <v>424</v>
      </c>
      <c r="E940" s="4" t="str">
        <f ca="1">IF(J940&lt;&gt;"",IF(COUNTIF(OFFSET(INDIRECT(ADDRESS(MIN(J:J),6),1),0,0,ROW(F940)-MIN(J:J)+1),F940)&gt;1,"",MAX(E$1:E939)+1),"")</f>
        <v/>
      </c>
      <c r="F940" s="6" t="s">
        <v>24</v>
      </c>
      <c r="G940" s="4" t="str">
        <f ca="1">IF(K940&lt;&gt;"",IF(COUNTIF(OFFSET(INDIRECT(ADDRESS(MIN(K:K),8),1),0,0,ROW(H940)-MIN(K:K)+1),H940)&gt;1,"",MAX(G$1:G939)+1),"")</f>
        <v/>
      </c>
      <c r="H940" s="6" t="s">
        <v>581</v>
      </c>
      <c r="I940" s="7" t="s">
        <v>665</v>
      </c>
      <c r="J940" s="1" t="str">
        <f>IF(D940=listes!$B$5,ROW(D940),"")</f>
        <v/>
      </c>
      <c r="K940" s="1" t="str">
        <f>IF(AND(D940=listes!$B$5,F940=listes!$C$5),ROW(H940),"")</f>
        <v/>
      </c>
    </row>
    <row r="941" spans="1:11" ht="21.4" customHeight="1" x14ac:dyDescent="0.55000000000000004">
      <c r="A941" s="22">
        <v>736</v>
      </c>
      <c r="B941" s="11" t="s">
        <v>666</v>
      </c>
      <c r="C941" s="4" t="str">
        <f>IF(COUNTIF(D$1:D940,D941)&gt;0,"",MAX(C$1:C940)+1)</f>
        <v/>
      </c>
      <c r="D941" s="6" t="s">
        <v>424</v>
      </c>
      <c r="E941" s="4" t="str">
        <f ca="1">IF(J941&lt;&gt;"",IF(COUNTIF(OFFSET(INDIRECT(ADDRESS(MIN(J:J),6),1),0,0,ROW(F941)-MIN(J:J)+1),F941)&gt;1,"",MAX(E$1:E940)+1),"")</f>
        <v/>
      </c>
      <c r="F941" s="6" t="s">
        <v>24</v>
      </c>
      <c r="G941" s="4" t="str">
        <f ca="1">IF(K941&lt;&gt;"",IF(COUNTIF(OFFSET(INDIRECT(ADDRESS(MIN(K:K),8),1),0,0,ROW(H941)-MIN(K:K)+1),H941)&gt;1,"",MAX(G$1:G940)+1),"")</f>
        <v/>
      </c>
      <c r="H941" s="6" t="s">
        <v>581</v>
      </c>
      <c r="I941" s="7" t="s">
        <v>667</v>
      </c>
      <c r="J941" s="1" t="str">
        <f>IF(D941=listes!$B$5,ROW(D941),"")</f>
        <v/>
      </c>
      <c r="K941" s="1" t="str">
        <f>IF(AND(D941=listes!$B$5,F941=listes!$C$5),ROW(H941),"")</f>
        <v/>
      </c>
    </row>
    <row r="942" spans="1:11" ht="21.4" customHeight="1" x14ac:dyDescent="0.55000000000000004">
      <c r="A942" s="22">
        <v>761</v>
      </c>
      <c r="B942" s="11" t="s">
        <v>716</v>
      </c>
      <c r="C942" s="4" t="str">
        <f>IF(COUNTIF(D$1:D941,D942)&gt;0,"",MAX(C$1:C941)+1)</f>
        <v/>
      </c>
      <c r="D942" s="6" t="s">
        <v>424</v>
      </c>
      <c r="E942" s="4" t="str">
        <f ca="1">IF(J942&lt;&gt;"",IF(COUNTIF(OFFSET(INDIRECT(ADDRESS(MIN(J:J),6),1),0,0,ROW(F942)-MIN(J:J)+1),F942)&gt;1,"",MAX(E$1:E941)+1),"")</f>
        <v/>
      </c>
      <c r="F942" s="6" t="s">
        <v>24</v>
      </c>
      <c r="G942" s="4" t="str">
        <f ca="1">IF(K942&lt;&gt;"",IF(COUNTIF(OFFSET(INDIRECT(ADDRESS(MIN(K:K),8),1),0,0,ROW(H942)-MIN(K:K)+1),H942)&gt;1,"",MAX(G$1:G941)+1),"")</f>
        <v/>
      </c>
      <c r="H942" s="6" t="s">
        <v>710</v>
      </c>
      <c r="I942" s="7" t="s">
        <v>717</v>
      </c>
      <c r="J942" s="1" t="str">
        <f>IF(D942=listes!$B$5,ROW(D942),"")</f>
        <v/>
      </c>
      <c r="K942" s="1" t="str">
        <f>IF(AND(D942=listes!$B$5,F942=listes!$C$5),ROW(H942),"")</f>
        <v/>
      </c>
    </row>
    <row r="943" spans="1:11" ht="21.4" customHeight="1" x14ac:dyDescent="0.55000000000000004">
      <c r="A943" s="22">
        <v>763</v>
      </c>
      <c r="B943" s="11" t="s">
        <v>720</v>
      </c>
      <c r="C943" s="4" t="str">
        <f>IF(COUNTIF(D$1:D942,D943)&gt;0,"",MAX(C$1:C942)+1)</f>
        <v/>
      </c>
      <c r="D943" s="6" t="s">
        <v>424</v>
      </c>
      <c r="E943" s="4" t="str">
        <f ca="1">IF(J943&lt;&gt;"",IF(COUNTIF(OFFSET(INDIRECT(ADDRESS(MIN(J:J),6),1),0,0,ROW(F943)-MIN(J:J)+1),F943)&gt;1,"",MAX(E$1:E942)+1),"")</f>
        <v/>
      </c>
      <c r="F943" s="6" t="s">
        <v>24</v>
      </c>
      <c r="G943" s="4" t="str">
        <f ca="1">IF(K943&lt;&gt;"",IF(COUNTIF(OFFSET(INDIRECT(ADDRESS(MIN(K:K),8),1),0,0,ROW(H943)-MIN(K:K)+1),H943)&gt;1,"",MAX(G$1:G942)+1),"")</f>
        <v/>
      </c>
      <c r="H943" s="6" t="s">
        <v>710</v>
      </c>
      <c r="I943" s="7" t="s">
        <v>721</v>
      </c>
      <c r="J943" s="1" t="str">
        <f>IF(D943=listes!$B$5,ROW(D943),"")</f>
        <v/>
      </c>
      <c r="K943" s="1" t="str">
        <f>IF(AND(D943=listes!$B$5,F943=listes!$C$5),ROW(H943),"")</f>
        <v/>
      </c>
    </row>
    <row r="944" spans="1:11" ht="21.4" customHeight="1" x14ac:dyDescent="0.55000000000000004">
      <c r="A944" s="22">
        <v>745</v>
      </c>
      <c r="B944" s="11" t="s">
        <v>687</v>
      </c>
      <c r="C944" s="4" t="str">
        <f>IF(COUNTIF(D$1:D943,D944)&gt;0,"",MAX(C$1:C943)+1)</f>
        <v/>
      </c>
      <c r="D944" s="6" t="s">
        <v>424</v>
      </c>
      <c r="E944" s="4" t="str">
        <f ca="1">IF(J944&lt;&gt;"",IF(COUNTIF(OFFSET(INDIRECT(ADDRESS(MIN(J:J),6),1),0,0,ROW(F944)-MIN(J:J)+1),F944)&gt;1,"",MAX(E$1:E943)+1),"")</f>
        <v/>
      </c>
      <c r="F944" s="6" t="s">
        <v>24</v>
      </c>
      <c r="G944" s="4" t="str">
        <f ca="1">IF(K944&lt;&gt;"",IF(COUNTIF(OFFSET(INDIRECT(ADDRESS(MIN(K:K),8),1),0,0,ROW(H944)-MIN(K:K)+1),H944)&gt;1,"",MAX(G$1:G943)+1),"")</f>
        <v/>
      </c>
      <c r="H944" s="6" t="s">
        <v>688</v>
      </c>
      <c r="I944" s="7" t="s">
        <v>689</v>
      </c>
      <c r="J944" s="1" t="str">
        <f>IF(D944=listes!$B$5,ROW(D944),"")</f>
        <v/>
      </c>
      <c r="K944" s="1" t="str">
        <f>IF(AND(D944=listes!$B$5,F944=listes!$C$5),ROW(H944),"")</f>
        <v/>
      </c>
    </row>
    <row r="945" spans="1:11" ht="21.4" customHeight="1" x14ac:dyDescent="0.55000000000000004">
      <c r="A945" s="22">
        <v>746</v>
      </c>
      <c r="B945" s="11" t="s">
        <v>690</v>
      </c>
      <c r="C945" s="4" t="str">
        <f>IF(COUNTIF(D$1:D944,D945)&gt;0,"",MAX(C$1:C944)+1)</f>
        <v/>
      </c>
      <c r="D945" s="6" t="s">
        <v>424</v>
      </c>
      <c r="E945" s="4" t="str">
        <f ca="1">IF(J945&lt;&gt;"",IF(COUNTIF(OFFSET(INDIRECT(ADDRESS(MIN(J:J),6),1),0,0,ROW(F945)-MIN(J:J)+1),F945)&gt;1,"",MAX(E$1:E944)+1),"")</f>
        <v/>
      </c>
      <c r="F945" s="6" t="s">
        <v>24</v>
      </c>
      <c r="G945" s="4" t="str">
        <f ca="1">IF(K945&lt;&gt;"",IF(COUNTIF(OFFSET(INDIRECT(ADDRESS(MIN(K:K),8),1),0,0,ROW(H945)-MIN(K:K)+1),H945)&gt;1,"",MAX(G$1:G944)+1),"")</f>
        <v/>
      </c>
      <c r="H945" s="6" t="s">
        <v>691</v>
      </c>
      <c r="I945" s="7" t="s">
        <v>692</v>
      </c>
      <c r="J945" s="1" t="str">
        <f>IF(D945=listes!$B$5,ROW(D945),"")</f>
        <v/>
      </c>
      <c r="K945" s="1" t="str">
        <f>IF(AND(D945=listes!$B$5,F945=listes!$C$5),ROW(H945),"")</f>
        <v/>
      </c>
    </row>
    <row r="946" spans="1:11" ht="21.4" customHeight="1" x14ac:dyDescent="0.55000000000000004">
      <c r="A946" s="22">
        <v>775</v>
      </c>
      <c r="B946" s="11" t="s">
        <v>744</v>
      </c>
      <c r="C946" s="4" t="str">
        <f>IF(COUNTIF(D$1:D945,D946)&gt;0,"",MAX(C$1:C945)+1)</f>
        <v/>
      </c>
      <c r="D946" s="6" t="s">
        <v>424</v>
      </c>
      <c r="E946" s="4" t="str">
        <f ca="1">IF(J946&lt;&gt;"",IF(COUNTIF(OFFSET(INDIRECT(ADDRESS(MIN(J:J),6),1),0,0,ROW(F946)-MIN(J:J)+1),F946)&gt;1,"",MAX(E$1:E945)+1),"")</f>
        <v/>
      </c>
      <c r="F946" s="6" t="s">
        <v>24</v>
      </c>
      <c r="G946" s="4" t="str">
        <f ca="1">IF(K946&lt;&gt;"",IF(COUNTIF(OFFSET(INDIRECT(ADDRESS(MIN(K:K),8),1),0,0,ROW(H946)-MIN(K:K)+1),H946)&gt;1,"",MAX(G$1:G945)+1),"")</f>
        <v/>
      </c>
      <c r="H946" s="6" t="s">
        <v>691</v>
      </c>
      <c r="I946" s="7" t="s">
        <v>745</v>
      </c>
      <c r="J946" s="1" t="str">
        <f>IF(D946=listes!$B$5,ROW(D946),"")</f>
        <v/>
      </c>
      <c r="K946" s="1" t="str">
        <f>IF(AND(D946=listes!$B$5,F946=listes!$C$5),ROW(H946),"")</f>
        <v/>
      </c>
    </row>
    <row r="947" spans="1:11" ht="21.4" customHeight="1" x14ac:dyDescent="0.55000000000000004">
      <c r="A947" s="22">
        <v>785</v>
      </c>
      <c r="B947" s="11" t="s">
        <v>765</v>
      </c>
      <c r="C947" s="4" t="str">
        <f>IF(COUNTIF(D$1:D946,D947)&gt;0,"",MAX(C$1:C946)+1)</f>
        <v/>
      </c>
      <c r="D947" s="6" t="s">
        <v>424</v>
      </c>
      <c r="E947" s="4" t="str">
        <f ca="1">IF(J947&lt;&gt;"",IF(COUNTIF(OFFSET(INDIRECT(ADDRESS(MIN(J:J),6),1),0,0,ROW(F947)-MIN(J:J)+1),F947)&gt;1,"",MAX(E$1:E946)+1),"")</f>
        <v/>
      </c>
      <c r="F947" s="6" t="s">
        <v>24</v>
      </c>
      <c r="G947" s="4" t="str">
        <f ca="1">IF(K947&lt;&gt;"",IF(COUNTIF(OFFSET(INDIRECT(ADDRESS(MIN(K:K),8),1),0,0,ROW(H947)-MIN(K:K)+1),H947)&gt;1,"",MAX(G$1:G946)+1),"")</f>
        <v/>
      </c>
      <c r="H947" s="6" t="s">
        <v>766</v>
      </c>
      <c r="I947" s="7" t="s">
        <v>767</v>
      </c>
      <c r="J947" s="1" t="str">
        <f>IF(D947=listes!$B$5,ROW(D947),"")</f>
        <v/>
      </c>
      <c r="K947" s="1" t="str">
        <f>IF(AND(D947=listes!$B$5,F947=listes!$C$5),ROW(H947),"")</f>
        <v/>
      </c>
    </row>
    <row r="948" spans="1:11" ht="21.4" customHeight="1" x14ac:dyDescent="0.55000000000000004">
      <c r="A948" s="22">
        <v>733</v>
      </c>
      <c r="B948" s="11" t="s">
        <v>659</v>
      </c>
      <c r="C948" s="4" t="str">
        <f>IF(COUNTIF(D$1:D947,D948)&gt;0,"",MAX(C$1:C947)+1)</f>
        <v/>
      </c>
      <c r="D948" s="6" t="s">
        <v>424</v>
      </c>
      <c r="E948" s="4" t="str">
        <f ca="1">IF(J948&lt;&gt;"",IF(COUNTIF(OFFSET(INDIRECT(ADDRESS(MIN(J:J),6),1),0,0,ROW(F948)-MIN(J:J)+1),F948)&gt;1,"",MAX(E$1:E947)+1),"")</f>
        <v/>
      </c>
      <c r="F948" s="6" t="s">
        <v>24</v>
      </c>
      <c r="G948" s="4" t="str">
        <f ca="1">IF(K948&lt;&gt;"",IF(COUNTIF(OFFSET(INDIRECT(ADDRESS(MIN(K:K),8),1),0,0,ROW(H948)-MIN(K:K)+1),H948)&gt;1,"",MAX(G$1:G947)+1),"")</f>
        <v/>
      </c>
      <c r="H948" s="6" t="s">
        <v>660</v>
      </c>
      <c r="I948" s="7" t="s">
        <v>661</v>
      </c>
      <c r="J948" s="1" t="str">
        <f>IF(D948=listes!$B$5,ROW(D948),"")</f>
        <v/>
      </c>
      <c r="K948" s="1" t="str">
        <f>IF(AND(D948=listes!$B$5,F948=listes!$C$5),ROW(H948),"")</f>
        <v/>
      </c>
    </row>
    <row r="949" spans="1:11" ht="21.4" customHeight="1" x14ac:dyDescent="0.55000000000000004">
      <c r="A949" s="22">
        <v>790</v>
      </c>
      <c r="B949" s="11" t="s">
        <v>778</v>
      </c>
      <c r="C949" s="4" t="str">
        <f>IF(COUNTIF(D$1:D948,D949)&gt;0,"",MAX(C$1:C948)+1)</f>
        <v/>
      </c>
      <c r="D949" s="6" t="s">
        <v>424</v>
      </c>
      <c r="E949" s="4" t="str">
        <f ca="1">IF(J949&lt;&gt;"",IF(COUNTIF(OFFSET(INDIRECT(ADDRESS(MIN(J:J),6),1),0,0,ROW(F949)-MIN(J:J)+1),F949)&gt;1,"",MAX(E$1:E948)+1),"")</f>
        <v/>
      </c>
      <c r="F949" s="6" t="s">
        <v>24</v>
      </c>
      <c r="G949" s="4" t="str">
        <f ca="1">IF(K949&lt;&gt;"",IF(COUNTIF(OFFSET(INDIRECT(ADDRESS(MIN(K:K),8),1),0,0,ROW(H949)-MIN(K:K)+1),H949)&gt;1,"",MAX(G$1:G948)+1),"")</f>
        <v/>
      </c>
      <c r="H949" s="6" t="s">
        <v>779</v>
      </c>
      <c r="I949" s="7" t="s">
        <v>780</v>
      </c>
      <c r="J949" s="1" t="str">
        <f>IF(D949=listes!$B$5,ROW(D949),"")</f>
        <v/>
      </c>
      <c r="K949" s="1" t="str">
        <f>IF(AND(D949=listes!$B$5,F949=listes!$C$5),ROW(H949),"")</f>
        <v/>
      </c>
    </row>
    <row r="950" spans="1:11" ht="21.4" customHeight="1" x14ac:dyDescent="0.55000000000000004">
      <c r="A950" s="22">
        <v>748</v>
      </c>
      <c r="B950" s="11" t="s">
        <v>696</v>
      </c>
      <c r="C950" s="4" t="str">
        <f>IF(COUNTIF(D$1:D949,D950)&gt;0,"",MAX(C$1:C949)+1)</f>
        <v/>
      </c>
      <c r="D950" s="6" t="s">
        <v>424</v>
      </c>
      <c r="E950" s="4" t="str">
        <f ca="1">IF(J950&lt;&gt;"",IF(COUNTIF(OFFSET(INDIRECT(ADDRESS(MIN(J:J),6),1),0,0,ROW(F950)-MIN(J:J)+1),F950)&gt;1,"",MAX(E$1:E949)+1),"")</f>
        <v/>
      </c>
      <c r="F950" s="6" t="s">
        <v>24</v>
      </c>
      <c r="G950" s="4" t="str">
        <f ca="1">IF(K950&lt;&gt;"",IF(COUNTIF(OFFSET(INDIRECT(ADDRESS(MIN(K:K),8),1),0,0,ROW(H950)-MIN(K:K)+1),H950)&gt;1,"",MAX(G$1:G949)+1),"")</f>
        <v/>
      </c>
      <c r="H950" s="6" t="s">
        <v>675</v>
      </c>
      <c r="I950" s="7" t="s">
        <v>697</v>
      </c>
      <c r="J950" s="1" t="str">
        <f>IF(D950=listes!$B$5,ROW(D950),"")</f>
        <v/>
      </c>
      <c r="K950" s="1" t="str">
        <f>IF(AND(D950=listes!$B$5,F950=listes!$C$5),ROW(H950),"")</f>
        <v/>
      </c>
    </row>
    <row r="951" spans="1:11" ht="21.4" customHeight="1" x14ac:dyDescent="0.55000000000000004">
      <c r="A951" s="22">
        <v>793</v>
      </c>
      <c r="B951" s="11" t="s">
        <v>787</v>
      </c>
      <c r="C951" s="4" t="str">
        <f>IF(COUNTIF(D$1:D950,D951)&gt;0,"",MAX(C$1:C950)+1)</f>
        <v/>
      </c>
      <c r="D951" s="6" t="s">
        <v>424</v>
      </c>
      <c r="E951" s="4" t="str">
        <f ca="1">IF(J951&lt;&gt;"",IF(COUNTIF(OFFSET(INDIRECT(ADDRESS(MIN(J:J),6),1),0,0,ROW(F951)-MIN(J:J)+1),F951)&gt;1,"",MAX(E$1:E950)+1),"")</f>
        <v/>
      </c>
      <c r="F951" s="6" t="s">
        <v>24</v>
      </c>
      <c r="G951" s="4" t="str">
        <f ca="1">IF(K951&lt;&gt;"",IF(COUNTIF(OFFSET(INDIRECT(ADDRESS(MIN(K:K),8),1),0,0,ROW(H951)-MIN(K:K)+1),H951)&gt;1,"",MAX(G$1:G950)+1),"")</f>
        <v/>
      </c>
      <c r="H951" s="6" t="s">
        <v>675</v>
      </c>
      <c r="I951" s="7" t="s">
        <v>788</v>
      </c>
      <c r="J951" s="1" t="str">
        <f>IF(D951=listes!$B$5,ROW(D951),"")</f>
        <v/>
      </c>
      <c r="K951" s="1" t="str">
        <f>IF(AND(D951=listes!$B$5,F951=listes!$C$5),ROW(H951),"")</f>
        <v/>
      </c>
    </row>
    <row r="952" spans="1:11" ht="21.4" customHeight="1" x14ac:dyDescent="0.55000000000000004">
      <c r="A952" s="22">
        <v>794</v>
      </c>
      <c r="B952" s="11" t="s">
        <v>789</v>
      </c>
      <c r="C952" s="4" t="str">
        <f>IF(COUNTIF(D$1:D951,D952)&gt;0,"",MAX(C$1:C951)+1)</f>
        <v/>
      </c>
      <c r="D952" s="6" t="s">
        <v>424</v>
      </c>
      <c r="E952" s="4" t="str">
        <f ca="1">IF(J952&lt;&gt;"",IF(COUNTIF(OFFSET(INDIRECT(ADDRESS(MIN(J:J),6),1),0,0,ROW(F952)-MIN(J:J)+1),F952)&gt;1,"",MAX(E$1:E951)+1),"")</f>
        <v/>
      </c>
      <c r="F952" s="6" t="s">
        <v>24</v>
      </c>
      <c r="G952" s="4" t="str">
        <f ca="1">IF(K952&lt;&gt;"",IF(COUNTIF(OFFSET(INDIRECT(ADDRESS(MIN(K:K),8),1),0,0,ROW(H952)-MIN(K:K)+1),H952)&gt;1,"",MAX(G$1:G951)+1),"")</f>
        <v/>
      </c>
      <c r="H952" s="6" t="s">
        <v>675</v>
      </c>
      <c r="I952" s="7" t="s">
        <v>790</v>
      </c>
      <c r="J952" s="1" t="str">
        <f>IF(D952=listes!$B$5,ROW(D952),"")</f>
        <v/>
      </c>
      <c r="K952" s="1" t="str">
        <f>IF(AND(D952=listes!$B$5,F952=listes!$C$5),ROW(H952),"")</f>
        <v/>
      </c>
    </row>
    <row r="953" spans="1:11" ht="21.4" customHeight="1" x14ac:dyDescent="0.55000000000000004">
      <c r="A953" s="22">
        <v>795</v>
      </c>
      <c r="B953" s="11" t="s">
        <v>791</v>
      </c>
      <c r="C953" s="4" t="str">
        <f>IF(COUNTIF(D$1:D952,D953)&gt;0,"",MAX(C$1:C952)+1)</f>
        <v/>
      </c>
      <c r="D953" s="6" t="s">
        <v>424</v>
      </c>
      <c r="E953" s="4" t="str">
        <f ca="1">IF(J953&lt;&gt;"",IF(COUNTIF(OFFSET(INDIRECT(ADDRESS(MIN(J:J),6),1),0,0,ROW(F953)-MIN(J:J)+1),F953)&gt;1,"",MAX(E$1:E952)+1),"")</f>
        <v/>
      </c>
      <c r="F953" s="6" t="s">
        <v>24</v>
      </c>
      <c r="G953" s="4" t="str">
        <f ca="1">IF(K953&lt;&gt;"",IF(COUNTIF(OFFSET(INDIRECT(ADDRESS(MIN(K:K),8),1),0,0,ROW(H953)-MIN(K:K)+1),H953)&gt;1,"",MAX(G$1:G952)+1),"")</f>
        <v/>
      </c>
      <c r="H953" s="6" t="s">
        <v>675</v>
      </c>
      <c r="I953" s="7" t="s">
        <v>792</v>
      </c>
      <c r="J953" s="1" t="str">
        <f>IF(D953=listes!$B$5,ROW(D953),"")</f>
        <v/>
      </c>
      <c r="K953" s="1" t="str">
        <f>IF(AND(D953=listes!$B$5,F953=listes!$C$5),ROW(H953),"")</f>
        <v/>
      </c>
    </row>
    <row r="954" spans="1:11" ht="21.4" customHeight="1" x14ac:dyDescent="0.55000000000000004">
      <c r="A954" s="22">
        <v>796</v>
      </c>
      <c r="B954" s="11" t="s">
        <v>793</v>
      </c>
      <c r="C954" s="4" t="str">
        <f>IF(COUNTIF(D$1:D953,D954)&gt;0,"",MAX(C$1:C953)+1)</f>
        <v/>
      </c>
      <c r="D954" s="6" t="s">
        <v>424</v>
      </c>
      <c r="E954" s="4" t="str">
        <f ca="1">IF(J954&lt;&gt;"",IF(COUNTIF(OFFSET(INDIRECT(ADDRESS(MIN(J:J),6),1),0,0,ROW(F954)-MIN(J:J)+1),F954)&gt;1,"",MAX(E$1:E953)+1),"")</f>
        <v/>
      </c>
      <c r="F954" s="6" t="s">
        <v>24</v>
      </c>
      <c r="G954" s="4" t="str">
        <f ca="1">IF(K954&lt;&gt;"",IF(COUNTIF(OFFSET(INDIRECT(ADDRESS(MIN(K:K),8),1),0,0,ROW(H954)-MIN(K:K)+1),H954)&gt;1,"",MAX(G$1:G953)+1),"")</f>
        <v/>
      </c>
      <c r="H954" s="6" t="s">
        <v>794</v>
      </c>
      <c r="I954" s="7" t="s">
        <v>795</v>
      </c>
      <c r="J954" s="1" t="str">
        <f>IF(D954=listes!$B$5,ROW(D954),"")</f>
        <v/>
      </c>
      <c r="K954" s="1" t="str">
        <f>IF(AND(D954=listes!$B$5,F954=listes!$C$5),ROW(H954),"")</f>
        <v/>
      </c>
    </row>
    <row r="955" spans="1:11" ht="21.4" customHeight="1" x14ac:dyDescent="0.55000000000000004">
      <c r="A955" s="22">
        <v>799</v>
      </c>
      <c r="B955" s="11" t="s">
        <v>802</v>
      </c>
      <c r="C955" s="4" t="str">
        <f>IF(COUNTIF(D$1:D954,D955)&gt;0,"",MAX(C$1:C954)+1)</f>
        <v/>
      </c>
      <c r="D955" s="6" t="s">
        <v>424</v>
      </c>
      <c r="E955" s="4" t="str">
        <f ca="1">IF(J955&lt;&gt;"",IF(COUNTIF(OFFSET(INDIRECT(ADDRESS(MIN(J:J),6),1),0,0,ROW(F955)-MIN(J:J)+1),F955)&gt;1,"",MAX(E$1:E954)+1),"")</f>
        <v/>
      </c>
      <c r="F955" s="6" t="s">
        <v>24</v>
      </c>
      <c r="G955" s="4" t="str">
        <f ca="1">IF(K955&lt;&gt;"",IF(COUNTIF(OFFSET(INDIRECT(ADDRESS(MIN(K:K),8),1),0,0,ROW(H955)-MIN(K:K)+1),H955)&gt;1,"",MAX(G$1:G954)+1),"")</f>
        <v/>
      </c>
      <c r="H955" s="6" t="s">
        <v>803</v>
      </c>
      <c r="I955" s="7" t="s">
        <v>804</v>
      </c>
      <c r="J955" s="1" t="str">
        <f>IF(D955=listes!$B$5,ROW(D955),"")</f>
        <v/>
      </c>
      <c r="K955" s="1" t="str">
        <f>IF(AND(D955=listes!$B$5,F955=listes!$C$5),ROW(H955),"")</f>
        <v/>
      </c>
    </row>
    <row r="956" spans="1:11" ht="21.4" customHeight="1" x14ac:dyDescent="0.55000000000000004">
      <c r="A956" s="22">
        <v>800</v>
      </c>
      <c r="B956" s="11" t="s">
        <v>805</v>
      </c>
      <c r="C956" s="4" t="str">
        <f>IF(COUNTIF(D$1:D955,D956)&gt;0,"",MAX(C$1:C955)+1)</f>
        <v/>
      </c>
      <c r="D956" s="6" t="s">
        <v>424</v>
      </c>
      <c r="E956" s="4" t="str">
        <f ca="1">IF(J956&lt;&gt;"",IF(COUNTIF(OFFSET(INDIRECT(ADDRESS(MIN(J:J),6),1),0,0,ROW(F956)-MIN(J:J)+1),F956)&gt;1,"",MAX(E$1:E955)+1),"")</f>
        <v/>
      </c>
      <c r="F956" s="6" t="s">
        <v>24</v>
      </c>
      <c r="G956" s="4" t="str">
        <f ca="1">IF(K956&lt;&gt;"",IF(COUNTIF(OFFSET(INDIRECT(ADDRESS(MIN(K:K),8),1),0,0,ROW(H956)-MIN(K:K)+1),H956)&gt;1,"",MAX(G$1:G955)+1),"")</f>
        <v/>
      </c>
      <c r="H956" s="6" t="s">
        <v>803</v>
      </c>
      <c r="I956" s="7" t="s">
        <v>806</v>
      </c>
      <c r="J956" s="1" t="str">
        <f>IF(D956=listes!$B$5,ROW(D956),"")</f>
        <v/>
      </c>
      <c r="K956" s="1" t="str">
        <f>IF(AND(D956=listes!$B$5,F956=listes!$C$5),ROW(H956),"")</f>
        <v/>
      </c>
    </row>
    <row r="957" spans="1:11" ht="21.4" customHeight="1" x14ac:dyDescent="0.55000000000000004">
      <c r="A957" s="22">
        <v>802</v>
      </c>
      <c r="B957" s="11" t="s">
        <v>810</v>
      </c>
      <c r="C957" s="4" t="str">
        <f>IF(COUNTIF(D$1:D956,D957)&gt;0,"",MAX(C$1:C956)+1)</f>
        <v/>
      </c>
      <c r="D957" s="6" t="s">
        <v>424</v>
      </c>
      <c r="E957" s="4" t="str">
        <f ca="1">IF(J957&lt;&gt;"",IF(COUNTIF(OFFSET(INDIRECT(ADDRESS(MIN(J:J),6),1),0,0,ROW(F957)-MIN(J:J)+1),F957)&gt;1,"",MAX(E$1:E956)+1),"")</f>
        <v/>
      </c>
      <c r="F957" s="6" t="s">
        <v>24</v>
      </c>
      <c r="G957" s="4" t="str">
        <f ca="1">IF(K957&lt;&gt;"",IF(COUNTIF(OFFSET(INDIRECT(ADDRESS(MIN(K:K),8),1),0,0,ROW(H957)-MIN(K:K)+1),H957)&gt;1,"",MAX(G$1:G956)+1),"")</f>
        <v/>
      </c>
      <c r="H957" s="6" t="s">
        <v>811</v>
      </c>
      <c r="I957" s="7" t="s">
        <v>812</v>
      </c>
      <c r="J957" s="1" t="str">
        <f>IF(D957=listes!$B$5,ROW(D957),"")</f>
        <v/>
      </c>
      <c r="K957" s="1" t="str">
        <f>IF(AND(D957=listes!$B$5,F957=listes!$C$5),ROW(H957),"")</f>
        <v/>
      </c>
    </row>
    <row r="958" spans="1:11" ht="21.4" customHeight="1" x14ac:dyDescent="0.55000000000000004">
      <c r="A958" s="22">
        <v>683</v>
      </c>
      <c r="B958" s="11" t="s">
        <v>583</v>
      </c>
      <c r="C958" s="4" t="str">
        <f>IF(COUNTIF(D$1:D957,D958)&gt;0,"",MAX(C$1:C957)+1)</f>
        <v/>
      </c>
      <c r="D958" s="6" t="s">
        <v>424</v>
      </c>
      <c r="E958" s="4" t="str">
        <f ca="1">IF(J958&lt;&gt;"",IF(COUNTIF(OFFSET(INDIRECT(ADDRESS(MIN(J:J),6),1),0,0,ROW(F958)-MIN(J:J)+1),F958)&gt;1,"",MAX(E$1:E957)+1),"")</f>
        <v/>
      </c>
      <c r="F958" s="6" t="s">
        <v>20</v>
      </c>
      <c r="G958" s="4" t="str">
        <f ca="1">IF(K958&lt;&gt;"",IF(COUNTIF(OFFSET(INDIRECT(ADDRESS(MIN(K:K),8),1),0,0,ROW(H958)-MIN(K:K)+1),H958)&gt;1,"",MAX(G$1:G957)+1),"")</f>
        <v/>
      </c>
      <c r="H958" s="6" t="s">
        <v>581</v>
      </c>
      <c r="I958" s="7" t="s">
        <v>584</v>
      </c>
      <c r="J958" s="1" t="str">
        <f>IF(D958=listes!$B$5,ROW(D958),"")</f>
        <v/>
      </c>
      <c r="K958" s="1" t="str">
        <f>IF(AND(D958=listes!$B$5,F958=listes!$C$5),ROW(H958),"")</f>
        <v/>
      </c>
    </row>
    <row r="959" spans="1:11" ht="21.4" customHeight="1" x14ac:dyDescent="0.55000000000000004">
      <c r="A959" s="22">
        <v>684</v>
      </c>
      <c r="B959" s="11" t="s">
        <v>585</v>
      </c>
      <c r="C959" s="4" t="str">
        <f>IF(COUNTIF(D$1:D958,D959)&gt;0,"",MAX(C$1:C958)+1)</f>
        <v/>
      </c>
      <c r="D959" s="6" t="s">
        <v>424</v>
      </c>
      <c r="E959" s="4" t="str">
        <f ca="1">IF(J959&lt;&gt;"",IF(COUNTIF(OFFSET(INDIRECT(ADDRESS(MIN(J:J),6),1),0,0,ROW(F959)-MIN(J:J)+1),F959)&gt;1,"",MAX(E$1:E958)+1),"")</f>
        <v/>
      </c>
      <c r="F959" s="6" t="s">
        <v>20</v>
      </c>
      <c r="G959" s="4" t="str">
        <f ca="1">IF(K959&lt;&gt;"",IF(COUNTIF(OFFSET(INDIRECT(ADDRESS(MIN(K:K),8),1),0,0,ROW(H959)-MIN(K:K)+1),H959)&gt;1,"",MAX(G$1:G958)+1),"")</f>
        <v/>
      </c>
      <c r="H959" s="6" t="s">
        <v>581</v>
      </c>
      <c r="I959" s="7" t="s">
        <v>586</v>
      </c>
      <c r="J959" s="1" t="str">
        <f>IF(D959=listes!$B$5,ROW(D959),"")</f>
        <v/>
      </c>
      <c r="K959" s="1" t="str">
        <f>IF(AND(D959=listes!$B$5,F959=listes!$C$5),ROW(H959),"")</f>
        <v/>
      </c>
    </row>
    <row r="960" spans="1:11" ht="21.4" customHeight="1" x14ac:dyDescent="0.55000000000000004">
      <c r="A960" s="22">
        <v>685</v>
      </c>
      <c r="B960" s="11" t="s">
        <v>587</v>
      </c>
      <c r="C960" s="4" t="str">
        <f>IF(COUNTIF(D$1:D959,D960)&gt;0,"",MAX(C$1:C959)+1)</f>
        <v/>
      </c>
      <c r="D960" s="6" t="s">
        <v>424</v>
      </c>
      <c r="E960" s="4" t="str">
        <f ca="1">IF(J960&lt;&gt;"",IF(COUNTIF(OFFSET(INDIRECT(ADDRESS(MIN(J:J),6),1),0,0,ROW(F960)-MIN(J:J)+1),F960)&gt;1,"",MAX(E$1:E959)+1),"")</f>
        <v/>
      </c>
      <c r="F960" s="6" t="s">
        <v>20</v>
      </c>
      <c r="G960" s="4" t="str">
        <f ca="1">IF(K960&lt;&gt;"",IF(COUNTIF(OFFSET(INDIRECT(ADDRESS(MIN(K:K),8),1),0,0,ROW(H960)-MIN(K:K)+1),H960)&gt;1,"",MAX(G$1:G959)+1),"")</f>
        <v/>
      </c>
      <c r="H960" s="6" t="s">
        <v>581</v>
      </c>
      <c r="I960" s="7" t="s">
        <v>588</v>
      </c>
      <c r="J960" s="1" t="str">
        <f>IF(D960=listes!$B$5,ROW(D960),"")</f>
        <v/>
      </c>
      <c r="K960" s="1" t="str">
        <f>IF(AND(D960=listes!$B$5,F960=listes!$C$5),ROW(H960),"")</f>
        <v/>
      </c>
    </row>
    <row r="961" spans="1:11" ht="21.4" customHeight="1" x14ac:dyDescent="0.55000000000000004">
      <c r="A961" s="22">
        <v>686</v>
      </c>
      <c r="B961" s="11" t="s">
        <v>589</v>
      </c>
      <c r="C961" s="4" t="str">
        <f>IF(COUNTIF(D$1:D960,D961)&gt;0,"",MAX(C$1:C960)+1)</f>
        <v/>
      </c>
      <c r="D961" s="6" t="s">
        <v>424</v>
      </c>
      <c r="E961" s="4" t="str">
        <f ca="1">IF(J961&lt;&gt;"",IF(COUNTIF(OFFSET(INDIRECT(ADDRESS(MIN(J:J),6),1),0,0,ROW(F961)-MIN(J:J)+1),F961)&gt;1,"",MAX(E$1:E960)+1),"")</f>
        <v/>
      </c>
      <c r="F961" s="6" t="s">
        <v>20</v>
      </c>
      <c r="G961" s="4" t="str">
        <f ca="1">IF(K961&lt;&gt;"",IF(COUNTIF(OFFSET(INDIRECT(ADDRESS(MIN(K:K),8),1),0,0,ROW(H961)-MIN(K:K)+1),H961)&gt;1,"",MAX(G$1:G960)+1),"")</f>
        <v/>
      </c>
      <c r="H961" s="6" t="s">
        <v>581</v>
      </c>
      <c r="I961" s="7" t="s">
        <v>590</v>
      </c>
      <c r="J961" s="1" t="str">
        <f>IF(D961=listes!$B$5,ROW(D961),"")</f>
        <v/>
      </c>
      <c r="K961" s="1" t="str">
        <f>IF(AND(D961=listes!$B$5,F961=listes!$C$5),ROW(H961),"")</f>
        <v/>
      </c>
    </row>
    <row r="962" spans="1:11" ht="21.4" customHeight="1" x14ac:dyDescent="0.55000000000000004">
      <c r="A962" s="22">
        <v>688</v>
      </c>
      <c r="B962" s="11" t="s">
        <v>594</v>
      </c>
      <c r="C962" s="4" t="str">
        <f>IF(COUNTIF(D$1:D961,D962)&gt;0,"",MAX(C$1:C961)+1)</f>
        <v/>
      </c>
      <c r="D962" s="6" t="s">
        <v>424</v>
      </c>
      <c r="E962" s="4" t="str">
        <f ca="1">IF(J962&lt;&gt;"",IF(COUNTIF(OFFSET(INDIRECT(ADDRESS(MIN(J:J),6),1),0,0,ROW(F962)-MIN(J:J)+1),F962)&gt;1,"",MAX(E$1:E961)+1),"")</f>
        <v/>
      </c>
      <c r="F962" s="6" t="s">
        <v>20</v>
      </c>
      <c r="G962" s="4" t="str">
        <f ca="1">IF(K962&lt;&gt;"",IF(COUNTIF(OFFSET(INDIRECT(ADDRESS(MIN(K:K),8),1),0,0,ROW(H962)-MIN(K:K)+1),H962)&gt;1,"",MAX(G$1:G961)+1),"")</f>
        <v/>
      </c>
      <c r="H962" s="6" t="s">
        <v>581</v>
      </c>
      <c r="I962" s="7" t="s">
        <v>595</v>
      </c>
      <c r="J962" s="1" t="str">
        <f>IF(D962=listes!$B$5,ROW(D962),"")</f>
        <v/>
      </c>
      <c r="K962" s="1" t="str">
        <f>IF(AND(D962=listes!$B$5,F962=listes!$C$5),ROW(H962),"")</f>
        <v/>
      </c>
    </row>
    <row r="963" spans="1:11" ht="21.4" customHeight="1" x14ac:dyDescent="0.55000000000000004">
      <c r="A963" s="22">
        <v>689</v>
      </c>
      <c r="B963" s="11" t="s">
        <v>596</v>
      </c>
      <c r="C963" s="4" t="str">
        <f>IF(COUNTIF(D$1:D962,D963)&gt;0,"",MAX(C$1:C962)+1)</f>
        <v/>
      </c>
      <c r="D963" s="6" t="s">
        <v>424</v>
      </c>
      <c r="E963" s="4" t="str">
        <f ca="1">IF(J963&lt;&gt;"",IF(COUNTIF(OFFSET(INDIRECT(ADDRESS(MIN(J:J),6),1),0,0,ROW(F963)-MIN(J:J)+1),F963)&gt;1,"",MAX(E$1:E962)+1),"")</f>
        <v/>
      </c>
      <c r="F963" s="6" t="s">
        <v>20</v>
      </c>
      <c r="G963" s="4" t="str">
        <f ca="1">IF(K963&lt;&gt;"",IF(COUNTIF(OFFSET(INDIRECT(ADDRESS(MIN(K:K),8),1),0,0,ROW(H963)-MIN(K:K)+1),H963)&gt;1,"",MAX(G$1:G962)+1),"")</f>
        <v/>
      </c>
      <c r="H963" s="6" t="s">
        <v>581</v>
      </c>
      <c r="I963" s="7" t="s">
        <v>597</v>
      </c>
      <c r="J963" s="1" t="str">
        <f>IF(D963=listes!$B$5,ROW(D963),"")</f>
        <v/>
      </c>
      <c r="K963" s="1" t="str">
        <f>IF(AND(D963=listes!$B$5,F963=listes!$C$5),ROW(H963),"")</f>
        <v/>
      </c>
    </row>
    <row r="964" spans="1:11" ht="21.4" customHeight="1" x14ac:dyDescent="0.55000000000000004">
      <c r="A964" s="22">
        <v>739</v>
      </c>
      <c r="B964" s="11" t="s">
        <v>672</v>
      </c>
      <c r="C964" s="4" t="str">
        <f>IF(COUNTIF(D$1:D963,D964)&gt;0,"",MAX(C$1:C963)+1)</f>
        <v/>
      </c>
      <c r="D964" s="6" t="s">
        <v>424</v>
      </c>
      <c r="E964" s="4" t="str">
        <f ca="1">IF(J964&lt;&gt;"",IF(COUNTIF(OFFSET(INDIRECT(ADDRESS(MIN(J:J),6),1),0,0,ROW(F964)-MIN(J:J)+1),F964)&gt;1,"",MAX(E$1:E963)+1),"")</f>
        <v/>
      </c>
      <c r="F964" s="6" t="s">
        <v>20</v>
      </c>
      <c r="G964" s="4" t="str">
        <f ca="1">IF(K964&lt;&gt;"",IF(COUNTIF(OFFSET(INDIRECT(ADDRESS(MIN(K:K),8),1),0,0,ROW(H964)-MIN(K:K)+1),H964)&gt;1,"",MAX(G$1:G963)+1),"")</f>
        <v/>
      </c>
      <c r="H964" s="6" t="s">
        <v>581</v>
      </c>
      <c r="I964" s="7" t="s">
        <v>673</v>
      </c>
      <c r="J964" s="1" t="str">
        <f>IF(D964=listes!$B$5,ROW(D964),"")</f>
        <v/>
      </c>
      <c r="K964" s="1" t="str">
        <f>IF(AND(D964=listes!$B$5,F964=listes!$C$5),ROW(H964),"")</f>
        <v/>
      </c>
    </row>
    <row r="965" spans="1:11" ht="21.4" customHeight="1" x14ac:dyDescent="0.55000000000000004">
      <c r="A965" s="22">
        <v>757</v>
      </c>
      <c r="B965" s="11" t="s">
        <v>709</v>
      </c>
      <c r="C965" s="4" t="str">
        <f>IF(COUNTIF(D$1:D964,D965)&gt;0,"",MAX(C$1:C964)+1)</f>
        <v/>
      </c>
      <c r="D965" s="6" t="s">
        <v>424</v>
      </c>
      <c r="E965" s="4" t="str">
        <f ca="1">IF(J965&lt;&gt;"",IF(COUNTIF(OFFSET(INDIRECT(ADDRESS(MIN(J:J),6),1),0,0,ROW(F965)-MIN(J:J)+1),F965)&gt;1,"",MAX(E$1:E964)+1),"")</f>
        <v/>
      </c>
      <c r="F965" s="6" t="s">
        <v>20</v>
      </c>
      <c r="G965" s="4" t="str">
        <f ca="1">IF(K965&lt;&gt;"",IF(COUNTIF(OFFSET(INDIRECT(ADDRESS(MIN(K:K),8),1),0,0,ROW(H965)-MIN(K:K)+1),H965)&gt;1,"",MAX(G$1:G964)+1),"")</f>
        <v/>
      </c>
      <c r="H965" s="6" t="s">
        <v>710</v>
      </c>
      <c r="I965" s="7" t="s">
        <v>711</v>
      </c>
      <c r="J965" s="1" t="str">
        <f>IF(D965=listes!$B$5,ROW(D965),"")</f>
        <v/>
      </c>
      <c r="K965" s="1" t="str">
        <f>IF(AND(D965=listes!$B$5,F965=listes!$C$5),ROW(H965),"")</f>
        <v/>
      </c>
    </row>
    <row r="966" spans="1:11" ht="21.4" customHeight="1" x14ac:dyDescent="0.55000000000000004">
      <c r="A966" s="22">
        <v>767</v>
      </c>
      <c r="B966" s="11" t="s">
        <v>727</v>
      </c>
      <c r="C966" s="4" t="str">
        <f>IF(COUNTIF(D$1:D965,D966)&gt;0,"",MAX(C$1:C965)+1)</f>
        <v/>
      </c>
      <c r="D966" s="6" t="s">
        <v>424</v>
      </c>
      <c r="E966" s="4" t="str">
        <f ca="1">IF(J966&lt;&gt;"",IF(COUNTIF(OFFSET(INDIRECT(ADDRESS(MIN(J:J),6),1),0,0,ROW(F966)-MIN(J:J)+1),F966)&gt;1,"",MAX(E$1:E965)+1),"")</f>
        <v/>
      </c>
      <c r="F966" s="6" t="s">
        <v>20</v>
      </c>
      <c r="G966" s="4" t="str">
        <f ca="1">IF(K966&lt;&gt;"",IF(COUNTIF(OFFSET(INDIRECT(ADDRESS(MIN(K:K),8),1),0,0,ROW(H966)-MIN(K:K)+1),H966)&gt;1,"",MAX(G$1:G965)+1),"")</f>
        <v/>
      </c>
      <c r="H966" s="6" t="s">
        <v>728</v>
      </c>
      <c r="I966" s="7" t="s">
        <v>729</v>
      </c>
      <c r="J966" s="1" t="str">
        <f>IF(D966=listes!$B$5,ROW(D966),"")</f>
        <v/>
      </c>
      <c r="K966" s="1" t="str">
        <f>IF(AND(D966=listes!$B$5,F966=listes!$C$5),ROW(H966),"")</f>
        <v/>
      </c>
    </row>
    <row r="967" spans="1:11" ht="21.4" customHeight="1" x14ac:dyDescent="0.55000000000000004">
      <c r="A967" s="22">
        <v>777</v>
      </c>
      <c r="B967" s="11" t="s">
        <v>748</v>
      </c>
      <c r="C967" s="4" t="str">
        <f>IF(COUNTIF(D$1:D966,D967)&gt;0,"",MAX(C$1:C966)+1)</f>
        <v/>
      </c>
      <c r="D967" s="6" t="s">
        <v>424</v>
      </c>
      <c r="E967" s="4" t="str">
        <f ca="1">IF(J967&lt;&gt;"",IF(COUNTIF(OFFSET(INDIRECT(ADDRESS(MIN(J:J),6),1),0,0,ROW(F967)-MIN(J:J)+1),F967)&gt;1,"",MAX(E$1:E966)+1),"")</f>
        <v/>
      </c>
      <c r="F967" s="6" t="s">
        <v>20</v>
      </c>
      <c r="G967" s="4" t="str">
        <f ca="1">IF(K967&lt;&gt;"",IF(COUNTIF(OFFSET(INDIRECT(ADDRESS(MIN(K:K),8),1),0,0,ROW(H967)-MIN(K:K)+1),H967)&gt;1,"",MAX(G$1:G966)+1),"")</f>
        <v/>
      </c>
      <c r="H967" s="6" t="s">
        <v>691</v>
      </c>
      <c r="I967" s="7" t="s">
        <v>749</v>
      </c>
      <c r="J967" s="1" t="str">
        <f>IF(D967=listes!$B$5,ROW(D967),"")</f>
        <v/>
      </c>
      <c r="K967" s="1" t="str">
        <f>IF(AND(D967=listes!$B$5,F967=listes!$C$5),ROW(H967),"")</f>
        <v/>
      </c>
    </row>
    <row r="968" spans="1:11" ht="21.4" customHeight="1" x14ac:dyDescent="0.55000000000000004">
      <c r="A968" s="22">
        <v>779</v>
      </c>
      <c r="B968" s="11" t="s">
        <v>751</v>
      </c>
      <c r="C968" s="4" t="str">
        <f>IF(COUNTIF(D$1:D967,D968)&gt;0,"",MAX(C$1:C967)+1)</f>
        <v/>
      </c>
      <c r="D968" s="6" t="s">
        <v>424</v>
      </c>
      <c r="E968" s="4" t="str">
        <f ca="1">IF(J968&lt;&gt;"",IF(COUNTIF(OFFSET(INDIRECT(ADDRESS(MIN(J:J),6),1),0,0,ROW(F968)-MIN(J:J)+1),F968)&gt;1,"",MAX(E$1:E967)+1),"")</f>
        <v/>
      </c>
      <c r="F968" s="6" t="s">
        <v>20</v>
      </c>
      <c r="G968" s="4" t="str">
        <f ca="1">IF(K968&lt;&gt;"",IF(COUNTIF(OFFSET(INDIRECT(ADDRESS(MIN(K:K),8),1),0,0,ROW(H968)-MIN(K:K)+1),H968)&gt;1,"",MAX(G$1:G967)+1),"")</f>
        <v/>
      </c>
      <c r="H968" s="6" t="s">
        <v>691</v>
      </c>
      <c r="I968" s="7" t="s">
        <v>752</v>
      </c>
      <c r="J968" s="1" t="str">
        <f>IF(D968=listes!$B$5,ROW(D968),"")</f>
        <v/>
      </c>
      <c r="K968" s="1" t="str">
        <f>IF(AND(D968=listes!$B$5,F968=listes!$C$5),ROW(H968),"")</f>
        <v/>
      </c>
    </row>
    <row r="969" spans="1:11" ht="21.4" customHeight="1" x14ac:dyDescent="0.55000000000000004">
      <c r="A969" s="22">
        <v>780</v>
      </c>
      <c r="B969" s="11" t="s">
        <v>753</v>
      </c>
      <c r="C969" s="4" t="str">
        <f>IF(COUNTIF(D$1:D968,D969)&gt;0,"",MAX(C$1:C968)+1)</f>
        <v/>
      </c>
      <c r="D969" s="6" t="s">
        <v>424</v>
      </c>
      <c r="E969" s="4" t="str">
        <f ca="1">IF(J969&lt;&gt;"",IF(COUNTIF(OFFSET(INDIRECT(ADDRESS(MIN(J:J),6),1),0,0,ROW(F969)-MIN(J:J)+1),F969)&gt;1,"",MAX(E$1:E968)+1),"")</f>
        <v/>
      </c>
      <c r="F969" s="6" t="s">
        <v>20</v>
      </c>
      <c r="G969" s="4" t="str">
        <f ca="1">IF(K969&lt;&gt;"",IF(COUNTIF(OFFSET(INDIRECT(ADDRESS(MIN(K:K),8),1),0,0,ROW(H969)-MIN(K:K)+1),H969)&gt;1,"",MAX(G$1:G968)+1),"")</f>
        <v/>
      </c>
      <c r="H969" s="6" t="s">
        <v>754</v>
      </c>
      <c r="I969" s="7" t="s">
        <v>755</v>
      </c>
      <c r="J969" s="1" t="str">
        <f>IF(D969=listes!$B$5,ROW(D969),"")</f>
        <v/>
      </c>
      <c r="K969" s="1" t="str">
        <f>IF(AND(D969=listes!$B$5,F969=listes!$C$5),ROW(H969),"")</f>
        <v/>
      </c>
    </row>
    <row r="970" spans="1:11" ht="21.4" customHeight="1" x14ac:dyDescent="0.55000000000000004">
      <c r="A970" s="22">
        <v>781</v>
      </c>
      <c r="B970" s="11" t="s">
        <v>756</v>
      </c>
      <c r="C970" s="4" t="str">
        <f>IF(COUNTIF(D$1:D969,D970)&gt;0,"",MAX(C$1:C969)+1)</f>
        <v/>
      </c>
      <c r="D970" s="6" t="s">
        <v>424</v>
      </c>
      <c r="E970" s="4" t="str">
        <f ca="1">IF(J970&lt;&gt;"",IF(COUNTIF(OFFSET(INDIRECT(ADDRESS(MIN(J:J),6),1),0,0,ROW(F970)-MIN(J:J)+1),F970)&gt;1,"",MAX(E$1:E969)+1),"")</f>
        <v/>
      </c>
      <c r="F970" s="6" t="s">
        <v>20</v>
      </c>
      <c r="G970" s="4" t="str">
        <f ca="1">IF(K970&lt;&gt;"",IF(COUNTIF(OFFSET(INDIRECT(ADDRESS(MIN(K:K),8),1),0,0,ROW(H970)-MIN(K:K)+1),H970)&gt;1,"",MAX(G$1:G969)+1),"")</f>
        <v/>
      </c>
      <c r="H970" s="6" t="s">
        <v>757</v>
      </c>
      <c r="I970" s="7" t="s">
        <v>758</v>
      </c>
      <c r="J970" s="1" t="str">
        <f>IF(D970=listes!$B$5,ROW(D970),"")</f>
        <v/>
      </c>
      <c r="K970" s="1" t="str">
        <f>IF(AND(D970=listes!$B$5,F970=listes!$C$5),ROW(H970),"")</f>
        <v/>
      </c>
    </row>
    <row r="971" spans="1:11" ht="21.4" customHeight="1" x14ac:dyDescent="0.55000000000000004">
      <c r="A971" s="22">
        <v>782</v>
      </c>
      <c r="B971" s="11" t="s">
        <v>759</v>
      </c>
      <c r="C971" s="4" t="str">
        <f>IF(COUNTIF(D$1:D970,D971)&gt;0,"",MAX(C$1:C970)+1)</f>
        <v/>
      </c>
      <c r="D971" s="6" t="s">
        <v>424</v>
      </c>
      <c r="E971" s="4" t="str">
        <f ca="1">IF(J971&lt;&gt;"",IF(COUNTIF(OFFSET(INDIRECT(ADDRESS(MIN(J:J),6),1),0,0,ROW(F971)-MIN(J:J)+1),F971)&gt;1,"",MAX(E$1:E970)+1),"")</f>
        <v/>
      </c>
      <c r="F971" s="6" t="s">
        <v>20</v>
      </c>
      <c r="G971" s="4" t="str">
        <f ca="1">IF(K971&lt;&gt;"",IF(COUNTIF(OFFSET(INDIRECT(ADDRESS(MIN(K:K),8),1),0,0,ROW(H971)-MIN(K:K)+1),H971)&gt;1,"",MAX(G$1:G970)+1),"")</f>
        <v/>
      </c>
      <c r="H971" s="6" t="s">
        <v>757</v>
      </c>
      <c r="I971" s="7" t="s">
        <v>760</v>
      </c>
      <c r="J971" s="1" t="str">
        <f>IF(D971=listes!$B$5,ROW(D971),"")</f>
        <v/>
      </c>
      <c r="K971" s="1" t="str">
        <f>IF(AND(D971=listes!$B$5,F971=listes!$C$5),ROW(H971),"")</f>
        <v/>
      </c>
    </row>
    <row r="972" spans="1:11" ht="21.4" customHeight="1" x14ac:dyDescent="0.55000000000000004">
      <c r="A972" s="22">
        <v>742</v>
      </c>
      <c r="B972" s="11" t="s">
        <v>679</v>
      </c>
      <c r="C972" s="4" t="str">
        <f>IF(COUNTIF(D$1:D971,D972)&gt;0,"",MAX(C$1:C971)+1)</f>
        <v/>
      </c>
      <c r="D972" s="6" t="s">
        <v>424</v>
      </c>
      <c r="E972" s="4" t="str">
        <f ca="1">IF(J972&lt;&gt;"",IF(COUNTIF(OFFSET(INDIRECT(ADDRESS(MIN(J:J),6),1),0,0,ROW(F972)-MIN(J:J)+1),F972)&gt;1,"",MAX(E$1:E971)+1),"")</f>
        <v/>
      </c>
      <c r="F972" s="6" t="s">
        <v>20</v>
      </c>
      <c r="G972" s="4" t="str">
        <f ca="1">IF(K972&lt;&gt;"",IF(COUNTIF(OFFSET(INDIRECT(ADDRESS(MIN(K:K),8),1),0,0,ROW(H972)-MIN(K:K)+1),H972)&gt;1,"",MAX(G$1:G971)+1),"")</f>
        <v/>
      </c>
      <c r="H972" s="6" t="s">
        <v>680</v>
      </c>
      <c r="I972" s="7" t="s">
        <v>681</v>
      </c>
      <c r="J972" s="1" t="str">
        <f>IF(D972=listes!$B$5,ROW(D972),"")</f>
        <v/>
      </c>
      <c r="K972" s="1" t="str">
        <f>IF(AND(D972=listes!$B$5,F972=listes!$C$5),ROW(H972),"")</f>
        <v/>
      </c>
    </row>
    <row r="973" spans="1:11" ht="21.4" customHeight="1" x14ac:dyDescent="0.55000000000000004">
      <c r="A973" s="22">
        <v>743</v>
      </c>
      <c r="B973" s="11" t="s">
        <v>682</v>
      </c>
      <c r="C973" s="4" t="str">
        <f>IF(COUNTIF(D$1:D972,D973)&gt;0,"",MAX(C$1:C972)+1)</f>
        <v/>
      </c>
      <c r="D973" s="6" t="s">
        <v>424</v>
      </c>
      <c r="E973" s="4" t="str">
        <f ca="1">IF(J973&lt;&gt;"",IF(COUNTIF(OFFSET(INDIRECT(ADDRESS(MIN(J:J),6),1),0,0,ROW(F973)-MIN(J:J)+1),F973)&gt;1,"",MAX(E$1:E972)+1),"")</f>
        <v/>
      </c>
      <c r="F973" s="6" t="s">
        <v>20</v>
      </c>
      <c r="G973" s="4" t="str">
        <f ca="1">IF(K973&lt;&gt;"",IF(COUNTIF(OFFSET(INDIRECT(ADDRESS(MIN(K:K),8),1),0,0,ROW(H973)-MIN(K:K)+1),H973)&gt;1,"",MAX(G$1:G972)+1),"")</f>
        <v/>
      </c>
      <c r="H973" s="6" t="s">
        <v>680</v>
      </c>
      <c r="I973" s="7" t="s">
        <v>683</v>
      </c>
      <c r="J973" s="1" t="str">
        <f>IF(D973=listes!$B$5,ROW(D973),"")</f>
        <v/>
      </c>
      <c r="K973" s="1" t="str">
        <f>IF(AND(D973=listes!$B$5,F973=listes!$C$5),ROW(H973),"")</f>
        <v/>
      </c>
    </row>
    <row r="974" spans="1:11" ht="21.4" customHeight="1" x14ac:dyDescent="0.55000000000000004">
      <c r="A974" s="22">
        <v>783</v>
      </c>
      <c r="B974" s="11" t="s">
        <v>761</v>
      </c>
      <c r="C974" s="4" t="str">
        <f>IF(COUNTIF(D$1:D973,D974)&gt;0,"",MAX(C$1:C973)+1)</f>
        <v/>
      </c>
      <c r="D974" s="6" t="s">
        <v>424</v>
      </c>
      <c r="E974" s="4" t="str">
        <f ca="1">IF(J974&lt;&gt;"",IF(COUNTIF(OFFSET(INDIRECT(ADDRESS(MIN(J:J),6),1),0,0,ROW(F974)-MIN(J:J)+1),F974)&gt;1,"",MAX(E$1:E973)+1),"")</f>
        <v/>
      </c>
      <c r="F974" s="6" t="s">
        <v>20</v>
      </c>
      <c r="G974" s="4" t="str">
        <f ca="1">IF(K974&lt;&gt;"",IF(COUNTIF(OFFSET(INDIRECT(ADDRESS(MIN(K:K),8),1),0,0,ROW(H974)-MIN(K:K)+1),H974)&gt;1,"",MAX(G$1:G973)+1),"")</f>
        <v/>
      </c>
      <c r="H974" s="6" t="s">
        <v>680</v>
      </c>
      <c r="I974" s="7" t="s">
        <v>762</v>
      </c>
      <c r="J974" s="1" t="str">
        <f>IF(D974=listes!$B$5,ROW(D974),"")</f>
        <v/>
      </c>
      <c r="K974" s="1" t="str">
        <f>IF(AND(D974=listes!$B$5,F974=listes!$C$5),ROW(H974),"")</f>
        <v/>
      </c>
    </row>
    <row r="975" spans="1:11" ht="21.4" customHeight="1" x14ac:dyDescent="0.55000000000000004">
      <c r="A975" s="22">
        <v>749</v>
      </c>
      <c r="B975" s="11" t="s">
        <v>698</v>
      </c>
      <c r="C975" s="4" t="str">
        <f>IF(COUNTIF(D$1:D974,D975)&gt;0,"",MAX(C$1:C974)+1)</f>
        <v/>
      </c>
      <c r="D975" s="6" t="s">
        <v>424</v>
      </c>
      <c r="E975" s="4" t="str">
        <f ca="1">IF(J975&lt;&gt;"",IF(COUNTIF(OFFSET(INDIRECT(ADDRESS(MIN(J:J),6),1),0,0,ROW(F975)-MIN(J:J)+1),F975)&gt;1,"",MAX(E$1:E974)+1),"")</f>
        <v/>
      </c>
      <c r="F975" s="6" t="s">
        <v>20</v>
      </c>
      <c r="G975" s="4" t="str">
        <f ca="1">IF(K975&lt;&gt;"",IF(COUNTIF(OFFSET(INDIRECT(ADDRESS(MIN(K:K),8),1),0,0,ROW(H975)-MIN(K:K)+1),H975)&gt;1,"",MAX(G$1:G974)+1),"")</f>
        <v/>
      </c>
      <c r="H975" s="6" t="s">
        <v>660</v>
      </c>
      <c r="I975" s="7" t="s">
        <v>699</v>
      </c>
      <c r="J975" s="1" t="str">
        <f>IF(D975=listes!$B$5,ROW(D975),"")</f>
        <v/>
      </c>
      <c r="K975" s="1" t="str">
        <f>IF(AND(D975=listes!$B$5,F975=listes!$C$5),ROW(H975),"")</f>
        <v/>
      </c>
    </row>
    <row r="976" spans="1:11" ht="21.4" customHeight="1" x14ac:dyDescent="0.55000000000000004">
      <c r="A976" s="22">
        <v>750</v>
      </c>
      <c r="B976" s="11" t="s">
        <v>215</v>
      </c>
      <c r="C976" s="4" t="str">
        <f>IF(COUNTIF(D$1:D975,D976)&gt;0,"",MAX(C$1:C975)+1)</f>
        <v/>
      </c>
      <c r="D976" s="6" t="s">
        <v>424</v>
      </c>
      <c r="E976" s="4" t="str">
        <f ca="1">IF(J976&lt;&gt;"",IF(COUNTIF(OFFSET(INDIRECT(ADDRESS(MIN(J:J),6),1),0,0,ROW(F976)-MIN(J:J)+1),F976)&gt;1,"",MAX(E$1:E975)+1),"")</f>
        <v/>
      </c>
      <c r="F976" s="6" t="s">
        <v>20</v>
      </c>
      <c r="G976" s="4" t="str">
        <f ca="1">IF(K976&lt;&gt;"",IF(COUNTIF(OFFSET(INDIRECT(ADDRESS(MIN(K:K),8),1),0,0,ROW(H976)-MIN(K:K)+1),H976)&gt;1,"",MAX(G$1:G975)+1),"")</f>
        <v/>
      </c>
      <c r="H976" s="6" t="s">
        <v>660</v>
      </c>
      <c r="I976" s="7" t="s">
        <v>700</v>
      </c>
      <c r="J976" s="1" t="str">
        <f>IF(D976=listes!$B$5,ROW(D976),"")</f>
        <v/>
      </c>
      <c r="K976" s="1" t="str">
        <f>IF(AND(D976=listes!$B$5,F976=listes!$C$5),ROW(H976),"")</f>
        <v/>
      </c>
    </row>
    <row r="977" spans="1:11" ht="21.4" customHeight="1" x14ac:dyDescent="0.55000000000000004">
      <c r="A977" s="22">
        <v>786</v>
      </c>
      <c r="B977" s="11" t="s">
        <v>709</v>
      </c>
      <c r="C977" s="4" t="str">
        <f>IF(COUNTIF(D$1:D976,D977)&gt;0,"",MAX(C$1:C976)+1)</f>
        <v/>
      </c>
      <c r="D977" s="6" t="s">
        <v>424</v>
      </c>
      <c r="E977" s="4" t="str">
        <f ca="1">IF(J977&lt;&gt;"",IF(COUNTIF(OFFSET(INDIRECT(ADDRESS(MIN(J:J),6),1),0,0,ROW(F977)-MIN(J:J)+1),F977)&gt;1,"",MAX(E$1:E976)+1),"")</f>
        <v/>
      </c>
      <c r="F977" s="6" t="s">
        <v>20</v>
      </c>
      <c r="G977" s="4" t="str">
        <f ca="1">IF(K977&lt;&gt;"",IF(COUNTIF(OFFSET(INDIRECT(ADDRESS(MIN(K:K),8),1),0,0,ROW(H977)-MIN(K:K)+1),H977)&gt;1,"",MAX(G$1:G976)+1),"")</f>
        <v/>
      </c>
      <c r="H977" s="6" t="s">
        <v>660</v>
      </c>
      <c r="I977" s="7" t="s">
        <v>768</v>
      </c>
      <c r="J977" s="1" t="str">
        <f>IF(D977=listes!$B$5,ROW(D977),"")</f>
        <v/>
      </c>
      <c r="K977" s="1" t="str">
        <f>IF(AND(D977=listes!$B$5,F977=listes!$C$5),ROW(H977),"")</f>
        <v/>
      </c>
    </row>
    <row r="978" spans="1:11" ht="21.4" customHeight="1" x14ac:dyDescent="0.55000000000000004">
      <c r="A978" s="22">
        <v>744</v>
      </c>
      <c r="B978" s="11" t="s">
        <v>684</v>
      </c>
      <c r="C978" s="4" t="str">
        <f>IF(COUNTIF(D$1:D977,D978)&gt;0,"",MAX(C$1:C977)+1)</f>
        <v/>
      </c>
      <c r="D978" s="6" t="s">
        <v>424</v>
      </c>
      <c r="E978" s="4" t="str">
        <f ca="1">IF(J978&lt;&gt;"",IF(COUNTIF(OFFSET(INDIRECT(ADDRESS(MIN(J:J),6),1),0,0,ROW(F978)-MIN(J:J)+1),F978)&gt;1,"",MAX(E$1:E977)+1),"")</f>
        <v/>
      </c>
      <c r="F978" s="6" t="s">
        <v>20</v>
      </c>
      <c r="G978" s="4" t="str">
        <f ca="1">IF(K978&lt;&gt;"",IF(COUNTIF(OFFSET(INDIRECT(ADDRESS(MIN(K:K),8),1),0,0,ROW(H978)-MIN(K:K)+1),H978)&gt;1,"",MAX(G$1:G977)+1),"")</f>
        <v/>
      </c>
      <c r="H978" s="6" t="s">
        <v>685</v>
      </c>
      <c r="I978" s="7" t="s">
        <v>686</v>
      </c>
      <c r="J978" s="1" t="str">
        <f>IF(D978=listes!$B$5,ROW(D978),"")</f>
        <v/>
      </c>
      <c r="K978" s="1" t="str">
        <f>IF(AND(D978=listes!$B$5,F978=listes!$C$5),ROW(H978),"")</f>
        <v/>
      </c>
    </row>
    <row r="979" spans="1:11" ht="21.4" customHeight="1" x14ac:dyDescent="0.55000000000000004">
      <c r="A979" s="22">
        <v>784</v>
      </c>
      <c r="B979" s="11" t="s">
        <v>763</v>
      </c>
      <c r="C979" s="4" t="str">
        <f>IF(COUNTIF(D$1:D978,D979)&gt;0,"",MAX(C$1:C978)+1)</f>
        <v/>
      </c>
      <c r="D979" s="6" t="s">
        <v>424</v>
      </c>
      <c r="E979" s="4" t="str">
        <f ca="1">IF(J979&lt;&gt;"",IF(COUNTIF(OFFSET(INDIRECT(ADDRESS(MIN(J:J),6),1),0,0,ROW(F979)-MIN(J:J)+1),F979)&gt;1,"",MAX(E$1:E978)+1),"")</f>
        <v/>
      </c>
      <c r="F979" s="6" t="s">
        <v>20</v>
      </c>
      <c r="G979" s="4" t="str">
        <f ca="1">IF(K979&lt;&gt;"",IF(COUNTIF(OFFSET(INDIRECT(ADDRESS(MIN(K:K),8),1),0,0,ROW(H979)-MIN(K:K)+1),H979)&gt;1,"",MAX(G$1:G978)+1),"")</f>
        <v/>
      </c>
      <c r="H979" s="6" t="s">
        <v>685</v>
      </c>
      <c r="I979" s="7" t="s">
        <v>764</v>
      </c>
      <c r="J979" s="1" t="str">
        <f>IF(D979=listes!$B$5,ROW(D979),"")</f>
        <v/>
      </c>
      <c r="K979" s="1" t="str">
        <f>IF(AND(D979=listes!$B$5,F979=listes!$C$5),ROW(H979),"")</f>
        <v/>
      </c>
    </row>
    <row r="980" spans="1:11" ht="21.4" customHeight="1" x14ac:dyDescent="0.55000000000000004">
      <c r="A980" s="22">
        <v>789</v>
      </c>
      <c r="B980" s="11" t="s">
        <v>776</v>
      </c>
      <c r="C980" s="4" t="str">
        <f>IF(COUNTIF(D$1:D979,D980)&gt;0,"",MAX(C$1:C979)+1)</f>
        <v/>
      </c>
      <c r="D980" s="6" t="s">
        <v>424</v>
      </c>
      <c r="E980" s="4" t="str">
        <f ca="1">IF(J980&lt;&gt;"",IF(COUNTIF(OFFSET(INDIRECT(ADDRESS(MIN(J:J),6),1),0,0,ROW(F980)-MIN(J:J)+1),F980)&gt;1,"",MAX(E$1:E979)+1),"")</f>
        <v/>
      </c>
      <c r="F980" s="6" t="s">
        <v>20</v>
      </c>
      <c r="G980" s="4" t="str">
        <f ca="1">IF(K980&lt;&gt;"",IF(COUNTIF(OFFSET(INDIRECT(ADDRESS(MIN(K:K),8),1),0,0,ROW(H980)-MIN(K:K)+1),H980)&gt;1,"",MAX(G$1:G979)+1),"")</f>
        <v/>
      </c>
      <c r="H980" s="6" t="s">
        <v>774</v>
      </c>
      <c r="I980" s="7" t="s">
        <v>777</v>
      </c>
      <c r="J980" s="1" t="str">
        <f>IF(D980=listes!$B$5,ROW(D980),"")</f>
        <v/>
      </c>
      <c r="K980" s="1" t="str">
        <f>IF(AND(D980=listes!$B$5,F980=listes!$C$5),ROW(H980),"")</f>
        <v/>
      </c>
    </row>
    <row r="981" spans="1:11" ht="21.4" customHeight="1" x14ac:dyDescent="0.55000000000000004">
      <c r="A981" s="22">
        <v>791</v>
      </c>
      <c r="B981" s="11" t="s">
        <v>781</v>
      </c>
      <c r="C981" s="4" t="str">
        <f>IF(COUNTIF(D$1:D980,D981)&gt;0,"",MAX(C$1:C980)+1)</f>
        <v/>
      </c>
      <c r="D981" s="6" t="s">
        <v>424</v>
      </c>
      <c r="E981" s="4" t="str">
        <f ca="1">IF(J981&lt;&gt;"",IF(COUNTIF(OFFSET(INDIRECT(ADDRESS(MIN(J:J),6),1),0,0,ROW(F981)-MIN(J:J)+1),F981)&gt;1,"",MAX(E$1:E980)+1),"")</f>
        <v/>
      </c>
      <c r="F981" s="6" t="s">
        <v>20</v>
      </c>
      <c r="G981" s="4" t="str">
        <f ca="1">IF(K981&lt;&gt;"",IF(COUNTIF(OFFSET(INDIRECT(ADDRESS(MIN(K:K),8),1),0,0,ROW(H981)-MIN(K:K)+1),H981)&gt;1,"",MAX(G$1:G980)+1),"")</f>
        <v/>
      </c>
      <c r="H981" s="6" t="s">
        <v>782</v>
      </c>
      <c r="I981" s="7" t="s">
        <v>783</v>
      </c>
      <c r="J981" s="1" t="str">
        <f>IF(D981=listes!$B$5,ROW(D981),"")</f>
        <v/>
      </c>
      <c r="K981" s="1" t="str">
        <f>IF(AND(D981=listes!$B$5,F981=listes!$C$5),ROW(H981),"")</f>
        <v/>
      </c>
    </row>
    <row r="982" spans="1:11" ht="21.4" customHeight="1" x14ac:dyDescent="0.55000000000000004">
      <c r="A982" s="22">
        <v>792</v>
      </c>
      <c r="B982" s="11" t="s">
        <v>784</v>
      </c>
      <c r="C982" s="4" t="str">
        <f>IF(COUNTIF(D$1:D981,D982)&gt;0,"",MAX(C$1:C981)+1)</f>
        <v/>
      </c>
      <c r="D982" s="6" t="s">
        <v>424</v>
      </c>
      <c r="E982" s="4" t="str">
        <f ca="1">IF(J982&lt;&gt;"",IF(COUNTIF(OFFSET(INDIRECT(ADDRESS(MIN(J:J),6),1),0,0,ROW(F982)-MIN(J:J)+1),F982)&gt;1,"",MAX(E$1:E981)+1),"")</f>
        <v/>
      </c>
      <c r="F982" s="6" t="s">
        <v>20</v>
      </c>
      <c r="G982" s="4" t="str">
        <f ca="1">IF(K982&lt;&gt;"",IF(COUNTIF(OFFSET(INDIRECT(ADDRESS(MIN(K:K),8),1),0,0,ROW(H982)-MIN(K:K)+1),H982)&gt;1,"",MAX(G$1:G981)+1),"")</f>
        <v/>
      </c>
      <c r="H982" s="6" t="s">
        <v>785</v>
      </c>
      <c r="I982" s="7" t="s">
        <v>786</v>
      </c>
      <c r="J982" s="1" t="str">
        <f>IF(D982=listes!$B$5,ROW(D982),"")</f>
        <v/>
      </c>
      <c r="K982" s="1" t="str">
        <f>IF(AND(D982=listes!$B$5,F982=listes!$C$5),ROW(H982),"")</f>
        <v/>
      </c>
    </row>
    <row r="983" spans="1:11" ht="21.4" customHeight="1" x14ac:dyDescent="0.55000000000000004">
      <c r="A983" s="22">
        <v>730</v>
      </c>
      <c r="B983" s="11" t="s">
        <v>654</v>
      </c>
      <c r="C983" s="4" t="str">
        <f>IF(COUNTIF(D$1:D982,D983)&gt;0,"",MAX(C$1:C982)+1)</f>
        <v/>
      </c>
      <c r="D983" s="6" t="s">
        <v>424</v>
      </c>
      <c r="E983" s="4" t="str">
        <f ca="1">IF(J983&lt;&gt;"",IF(COUNTIF(OFFSET(INDIRECT(ADDRESS(MIN(J:J),6),1),0,0,ROW(F983)-MIN(J:J)+1),F983)&gt;1,"",MAX(E$1:E982)+1),"")</f>
        <v/>
      </c>
      <c r="F983" s="6" t="s">
        <v>20</v>
      </c>
      <c r="G983" s="4" t="str">
        <f ca="1">IF(K983&lt;&gt;"",IF(COUNTIF(OFFSET(INDIRECT(ADDRESS(MIN(K:K),8),1),0,0,ROW(H983)-MIN(K:K)+1),H983)&gt;1,"",MAX(G$1:G982)+1),"")</f>
        <v/>
      </c>
      <c r="H983" s="6" t="s">
        <v>655</v>
      </c>
      <c r="I983" s="7" t="s">
        <v>656</v>
      </c>
      <c r="J983" s="1" t="str">
        <f>IF(D983=listes!$B$5,ROW(D983),"")</f>
        <v/>
      </c>
      <c r="K983" s="1" t="str">
        <f>IF(AND(D983=listes!$B$5,F983=listes!$C$5),ROW(H983),"")</f>
        <v/>
      </c>
    </row>
    <row r="984" spans="1:11" ht="21.4" customHeight="1" x14ac:dyDescent="0.55000000000000004">
      <c r="A984" s="22">
        <v>740</v>
      </c>
      <c r="B984" s="11" t="s">
        <v>674</v>
      </c>
      <c r="C984" s="4" t="str">
        <f>IF(COUNTIF(D$1:D983,D984)&gt;0,"",MAX(C$1:C983)+1)</f>
        <v/>
      </c>
      <c r="D984" s="6" t="s">
        <v>424</v>
      </c>
      <c r="E984" s="4" t="str">
        <f ca="1">IF(J984&lt;&gt;"",IF(COUNTIF(OFFSET(INDIRECT(ADDRESS(MIN(J:J),6),1),0,0,ROW(F984)-MIN(J:J)+1),F984)&gt;1,"",MAX(E$1:E983)+1),"")</f>
        <v/>
      </c>
      <c r="F984" s="6" t="s">
        <v>20</v>
      </c>
      <c r="G984" s="4" t="str">
        <f ca="1">IF(K984&lt;&gt;"",IF(COUNTIF(OFFSET(INDIRECT(ADDRESS(MIN(K:K),8),1),0,0,ROW(H984)-MIN(K:K)+1),H984)&gt;1,"",MAX(G$1:G983)+1),"")</f>
        <v/>
      </c>
      <c r="H984" s="6" t="s">
        <v>675</v>
      </c>
      <c r="I984" s="7" t="s">
        <v>676</v>
      </c>
      <c r="J984" s="1" t="str">
        <f>IF(D984=listes!$B$5,ROW(D984),"")</f>
        <v/>
      </c>
      <c r="K984" s="1" t="str">
        <f>IF(AND(D984=listes!$B$5,F984=listes!$C$5),ROW(H984),"")</f>
        <v/>
      </c>
    </row>
    <row r="985" spans="1:11" ht="21.4" customHeight="1" x14ac:dyDescent="0.55000000000000004">
      <c r="A985" s="22">
        <v>741</v>
      </c>
      <c r="B985" s="11" t="s">
        <v>677</v>
      </c>
      <c r="C985" s="4" t="str">
        <f>IF(COUNTIF(D$1:D984,D985)&gt;0,"",MAX(C$1:C984)+1)</f>
        <v/>
      </c>
      <c r="D985" s="6" t="s">
        <v>424</v>
      </c>
      <c r="E985" s="4" t="str">
        <f ca="1">IF(J985&lt;&gt;"",IF(COUNTIF(OFFSET(INDIRECT(ADDRESS(MIN(J:J),6),1),0,0,ROW(F985)-MIN(J:J)+1),F985)&gt;1,"",MAX(E$1:E984)+1),"")</f>
        <v/>
      </c>
      <c r="F985" s="6" t="s">
        <v>20</v>
      </c>
      <c r="G985" s="4" t="str">
        <f ca="1">IF(K985&lt;&gt;"",IF(COUNTIF(OFFSET(INDIRECT(ADDRESS(MIN(K:K),8),1),0,0,ROW(H985)-MIN(K:K)+1),H985)&gt;1,"",MAX(G$1:G984)+1),"")</f>
        <v/>
      </c>
      <c r="H985" s="6" t="s">
        <v>675</v>
      </c>
      <c r="I985" s="7" t="s">
        <v>678</v>
      </c>
      <c r="J985" s="1" t="str">
        <f>IF(D985=listes!$B$5,ROW(D985),"")</f>
        <v/>
      </c>
      <c r="K985" s="1" t="str">
        <f>IF(AND(D985=listes!$B$5,F985=listes!$C$5),ROW(H985),"")</f>
        <v/>
      </c>
    </row>
    <row r="986" spans="1:11" ht="21.4" customHeight="1" x14ac:dyDescent="0.55000000000000004">
      <c r="A986" s="22">
        <v>747</v>
      </c>
      <c r="B986" s="11" t="s">
        <v>693</v>
      </c>
      <c r="C986" s="4" t="str">
        <f>IF(COUNTIF(D$1:D985,D986)&gt;0,"",MAX(C$1:C985)+1)</f>
        <v/>
      </c>
      <c r="D986" s="6" t="s">
        <v>424</v>
      </c>
      <c r="E986" s="4" t="str">
        <f ca="1">IF(J986&lt;&gt;"",IF(COUNTIF(OFFSET(INDIRECT(ADDRESS(MIN(J:J),6),1),0,0,ROW(F986)-MIN(J:J)+1),F986)&gt;1,"",MAX(E$1:E985)+1),"")</f>
        <v/>
      </c>
      <c r="F986" s="6" t="s">
        <v>20</v>
      </c>
      <c r="G986" s="4" t="str">
        <f ca="1">IF(K986&lt;&gt;"",IF(COUNTIF(OFFSET(INDIRECT(ADDRESS(MIN(K:K),8),1),0,0,ROW(H986)-MIN(K:K)+1),H986)&gt;1,"",MAX(G$1:G985)+1),"")</f>
        <v/>
      </c>
      <c r="H986" s="6" t="s">
        <v>694</v>
      </c>
      <c r="I986" s="7" t="s">
        <v>695</v>
      </c>
      <c r="J986" s="1" t="str">
        <f>IF(D986=listes!$B$5,ROW(D986),"")</f>
        <v/>
      </c>
      <c r="K986" s="1" t="str">
        <f>IF(AND(D986=listes!$B$5,F986=listes!$C$5),ROW(H986),"")</f>
        <v/>
      </c>
    </row>
    <row r="987" spans="1:11" ht="21.4" customHeight="1" x14ac:dyDescent="0.55000000000000004">
      <c r="A987" s="22">
        <v>770</v>
      </c>
      <c r="B987" s="11" t="s">
        <v>733</v>
      </c>
      <c r="C987" s="4" t="str">
        <f>IF(COUNTIF(D$1:D986,D987)&gt;0,"",MAX(C$1:C986)+1)</f>
        <v/>
      </c>
      <c r="D987" s="6" t="s">
        <v>424</v>
      </c>
      <c r="E987" s="4" t="str">
        <f ca="1">IF(J987&lt;&gt;"",IF(COUNTIF(OFFSET(INDIRECT(ADDRESS(MIN(J:J),6),1),0,0,ROW(F987)-MIN(J:J)+1),F987)&gt;1,"",MAX(E$1:E986)+1),"")</f>
        <v/>
      </c>
      <c r="F987" s="6" t="s">
        <v>20</v>
      </c>
      <c r="G987" s="4" t="str">
        <f ca="1">IF(K987&lt;&gt;"",IF(COUNTIF(OFFSET(INDIRECT(ADDRESS(MIN(K:K),8),1),0,0,ROW(H987)-MIN(K:K)+1),H987)&gt;1,"",MAX(G$1:G986)+1),"")</f>
        <v/>
      </c>
      <c r="H987" s="6" t="s">
        <v>734</v>
      </c>
      <c r="I987" s="7" t="s">
        <v>735</v>
      </c>
      <c r="J987" s="1" t="str">
        <f>IF(D987=listes!$B$5,ROW(D987),"")</f>
        <v/>
      </c>
      <c r="K987" s="1" t="str">
        <f>IF(AND(D987=listes!$B$5,F987=listes!$C$5),ROW(H987),"")</f>
        <v/>
      </c>
    </row>
    <row r="988" spans="1:11" ht="21.4" customHeight="1" x14ac:dyDescent="0.55000000000000004">
      <c r="A988" s="22">
        <v>798</v>
      </c>
      <c r="B988" s="11" t="s">
        <v>799</v>
      </c>
      <c r="C988" s="4" t="str">
        <f>IF(COUNTIF(D$1:D987,D988)&gt;0,"",MAX(C$1:C987)+1)</f>
        <v/>
      </c>
      <c r="D988" s="6" t="s">
        <v>424</v>
      </c>
      <c r="E988" s="4" t="str">
        <f ca="1">IF(J988&lt;&gt;"",IF(COUNTIF(OFFSET(INDIRECT(ADDRESS(MIN(J:J),6),1),0,0,ROW(F988)-MIN(J:J)+1),F988)&gt;1,"",MAX(E$1:E987)+1),"")</f>
        <v/>
      </c>
      <c r="F988" s="6" t="s">
        <v>20</v>
      </c>
      <c r="G988" s="4" t="str">
        <f ca="1">IF(K988&lt;&gt;"",IF(COUNTIF(OFFSET(INDIRECT(ADDRESS(MIN(K:K),8),1),0,0,ROW(H988)-MIN(K:K)+1),H988)&gt;1,"",MAX(G$1:G987)+1),"")</f>
        <v/>
      </c>
      <c r="H988" s="6" t="s">
        <v>800</v>
      </c>
      <c r="I988" s="7" t="s">
        <v>801</v>
      </c>
      <c r="J988" s="1" t="str">
        <f>IF(D988=listes!$B$5,ROW(D988),"")</f>
        <v/>
      </c>
      <c r="K988" s="1" t="str">
        <f>IF(AND(D988=listes!$B$5,F988=listes!$C$5),ROW(H988),"")</f>
        <v/>
      </c>
    </row>
    <row r="989" spans="1:11" ht="21.4" customHeight="1" x14ac:dyDescent="0.55000000000000004">
      <c r="A989" s="22">
        <v>602</v>
      </c>
      <c r="B989" s="11" t="s">
        <v>423</v>
      </c>
      <c r="C989" s="4" t="str">
        <f>IF(COUNTIF(D$1:D988,D989)&gt;0,"",MAX(C$1:C988)+1)</f>
        <v/>
      </c>
      <c r="D989" s="6" t="s">
        <v>424</v>
      </c>
      <c r="E989" s="4" t="str">
        <f ca="1">IF(J989&lt;&gt;"",IF(COUNTIF(OFFSET(INDIRECT(ADDRESS(MIN(J:J),6),1),0,0,ROW(F989)-MIN(J:J)+1),F989)&gt;1,"",MAX(E$1:E988)+1),"")</f>
        <v/>
      </c>
      <c r="F989" s="6" t="s">
        <v>20</v>
      </c>
      <c r="G989" s="4" t="str">
        <f ca="1">IF(K989&lt;&gt;"",IF(COUNTIF(OFFSET(INDIRECT(ADDRESS(MIN(K:K),8),1),0,0,ROW(H989)-MIN(K:K)+1),H989)&gt;1,"",MAX(G$1:G988)+1),"")</f>
        <v/>
      </c>
      <c r="H989" s="6" t="s">
        <v>425</v>
      </c>
      <c r="I989" s="7" t="s">
        <v>426</v>
      </c>
      <c r="J989" s="1" t="str">
        <f>IF(D989=listes!$B$5,ROW(D989),"")</f>
        <v/>
      </c>
      <c r="K989" s="1" t="str">
        <f>IF(AND(D989=listes!$B$5,F989=listes!$C$5),ROW(H989),"")</f>
        <v/>
      </c>
    </row>
    <row r="990" spans="1:11" ht="21.4" customHeight="1" x14ac:dyDescent="0.55000000000000004">
      <c r="A990" s="22">
        <v>801</v>
      </c>
      <c r="B990" s="11" t="s">
        <v>807</v>
      </c>
      <c r="C990" s="4" t="str">
        <f>IF(COUNTIF(D$1:D989,D990)&gt;0,"",MAX(C$1:C989)+1)</f>
        <v/>
      </c>
      <c r="D990" s="6" t="s">
        <v>424</v>
      </c>
      <c r="E990" s="4" t="str">
        <f ca="1">IF(J990&lt;&gt;"",IF(COUNTIF(OFFSET(INDIRECT(ADDRESS(MIN(J:J),6),1),0,0,ROW(F990)-MIN(J:J)+1),F990)&gt;1,"",MAX(E$1:E989)+1),"")</f>
        <v/>
      </c>
      <c r="F990" s="6" t="s">
        <v>20</v>
      </c>
      <c r="G990" s="4" t="str">
        <f ca="1">IF(K990&lt;&gt;"",IF(COUNTIF(OFFSET(INDIRECT(ADDRESS(MIN(K:K),8),1),0,0,ROW(H990)-MIN(K:K)+1),H990)&gt;1,"",MAX(G$1:G989)+1),"")</f>
        <v/>
      </c>
      <c r="H990" s="6" t="s">
        <v>808</v>
      </c>
      <c r="I990" s="7" t="s">
        <v>809</v>
      </c>
      <c r="J990" s="1" t="str">
        <f>IF(D990=listes!$B$5,ROW(D990),"")</f>
        <v/>
      </c>
      <c r="K990" s="1" t="str">
        <f>IF(AND(D990=listes!$B$5,F990=listes!$C$5),ROW(H990),"")</f>
        <v/>
      </c>
    </row>
    <row r="991" spans="1:11" ht="21.4" customHeight="1" x14ac:dyDescent="0.55000000000000004">
      <c r="A991" s="22">
        <v>687</v>
      </c>
      <c r="B991" s="11" t="s">
        <v>591</v>
      </c>
      <c r="C991" s="4" t="str">
        <f>IF(COUNTIF(D$1:D990,D991)&gt;0,"",MAX(C$1:C990)+1)</f>
        <v/>
      </c>
      <c r="D991" s="6" t="s">
        <v>424</v>
      </c>
      <c r="E991" s="4" t="str">
        <f ca="1">IF(J991&lt;&gt;"",IF(COUNTIF(OFFSET(INDIRECT(ADDRESS(MIN(J:J),6),1),0,0,ROW(F991)-MIN(J:J)+1),F991)&gt;1,"",MAX(E$1:E990)+1),"")</f>
        <v/>
      </c>
      <c r="F991" s="6" t="s">
        <v>20</v>
      </c>
      <c r="G991" s="4" t="str">
        <f ca="1">IF(K991&lt;&gt;"",IF(COUNTIF(OFFSET(INDIRECT(ADDRESS(MIN(K:K),8),1),0,0,ROW(H991)-MIN(K:K)+1),H991)&gt;1,"",MAX(G$1:G990)+1),"")</f>
        <v/>
      </c>
      <c r="H991" s="6" t="s">
        <v>592</v>
      </c>
      <c r="I991" s="7" t="s">
        <v>593</v>
      </c>
      <c r="J991" s="1" t="str">
        <f>IF(D991=listes!$B$5,ROW(D991),"")</f>
        <v/>
      </c>
      <c r="K991" s="1" t="str">
        <f>IF(AND(D991=listes!$B$5,F991=listes!$C$5),ROW(H991),"")</f>
        <v/>
      </c>
    </row>
    <row r="992" spans="1:11" ht="21.4" customHeight="1" x14ac:dyDescent="0.55000000000000004">
      <c r="A992" s="22">
        <v>704</v>
      </c>
      <c r="B992" s="11" t="s">
        <v>620</v>
      </c>
      <c r="C992" s="4" t="str">
        <f>IF(COUNTIF(D$1:D991,D992)&gt;0,"",MAX(C$1:C991)+1)</f>
        <v/>
      </c>
      <c r="D992" s="6" t="s">
        <v>424</v>
      </c>
      <c r="E992" s="4" t="str">
        <f ca="1">IF(J992&lt;&gt;"",IF(COUNTIF(OFFSET(INDIRECT(ADDRESS(MIN(J:J),6),1),0,0,ROW(F992)-MIN(J:J)+1),F992)&gt;1,"",MAX(E$1:E991)+1),"")</f>
        <v/>
      </c>
      <c r="F992" s="6" t="s">
        <v>487</v>
      </c>
      <c r="G992" s="4" t="str">
        <f ca="1">IF(K992&lt;&gt;"",IF(COUNTIF(OFFSET(INDIRECT(ADDRESS(MIN(K:K),8),1),0,0,ROW(H992)-MIN(K:K)+1),H992)&gt;1,"",MAX(G$1:G991)+1),"")</f>
        <v/>
      </c>
      <c r="H992" s="6" t="s">
        <v>621</v>
      </c>
      <c r="I992" s="7" t="s">
        <v>55</v>
      </c>
      <c r="J992" s="1" t="str">
        <f>IF(D992=listes!$B$5,ROW(D992),"")</f>
        <v/>
      </c>
      <c r="K992" s="1" t="str">
        <f>IF(AND(D992=listes!$B$5,F992=listes!$C$5),ROW(H992),"")</f>
        <v/>
      </c>
    </row>
    <row r="993" spans="1:11" ht="21.4" customHeight="1" x14ac:dyDescent="0.55000000000000004">
      <c r="A993" s="22">
        <v>893</v>
      </c>
      <c r="B993" s="11" t="s">
        <v>1189</v>
      </c>
      <c r="C993" s="4" t="str">
        <f>IF(COUNTIF(D$1:D992,D993)&gt;0,"",MAX(C$1:C992)+1)</f>
        <v/>
      </c>
      <c r="D993" s="6" t="s">
        <v>424</v>
      </c>
      <c r="E993" s="4" t="str">
        <f ca="1">IF(J993&lt;&gt;"",IF(COUNTIF(OFFSET(INDIRECT(ADDRESS(MIN(J:J),6),1),0,0,ROW(F993)-MIN(J:J)+1),F993)&gt;1,"",MAX(E$1:E992)+1),"")</f>
        <v/>
      </c>
      <c r="F993" s="6" t="s">
        <v>42</v>
      </c>
      <c r="G993" s="4" t="str">
        <f ca="1">IF(K993&lt;&gt;"",IF(COUNTIF(OFFSET(INDIRECT(ADDRESS(MIN(K:K),8),1),0,0,ROW(H993)-MIN(K:K)+1),H993)&gt;1,"",MAX(G$1:G992)+1),"")</f>
        <v/>
      </c>
      <c r="H993" s="6" t="s">
        <v>1190</v>
      </c>
      <c r="I993" s="7" t="s">
        <v>1191</v>
      </c>
      <c r="J993" s="1" t="str">
        <f>IF(D993=listes!$B$5,ROW(D993),"")</f>
        <v/>
      </c>
      <c r="K993" s="1" t="str">
        <f>IF(AND(D993=listes!$B$5,F993=listes!$C$5),ROW(H993),"")</f>
        <v/>
      </c>
    </row>
    <row r="994" spans="1:11" ht="21.4" customHeight="1" x14ac:dyDescent="0.55000000000000004">
      <c r="A994" s="22">
        <v>894</v>
      </c>
      <c r="B994" s="11" t="s">
        <v>1192</v>
      </c>
      <c r="C994" s="4" t="str">
        <f>IF(COUNTIF(D$1:D993,D994)&gt;0,"",MAX(C$1:C993)+1)</f>
        <v/>
      </c>
      <c r="D994" s="6" t="s">
        <v>424</v>
      </c>
      <c r="E994" s="4" t="str">
        <f ca="1">IF(J994&lt;&gt;"",IF(COUNTIF(OFFSET(INDIRECT(ADDRESS(MIN(J:J),6),1),0,0,ROW(F994)-MIN(J:J)+1),F994)&gt;1,"",MAX(E$1:E993)+1),"")</f>
        <v/>
      </c>
      <c r="F994" s="6" t="s">
        <v>42</v>
      </c>
      <c r="G994" s="4" t="str">
        <f ca="1">IF(K994&lt;&gt;"",IF(COUNTIF(OFFSET(INDIRECT(ADDRESS(MIN(K:K),8),1),0,0,ROW(H994)-MIN(K:K)+1),H994)&gt;1,"",MAX(G$1:G993)+1),"")</f>
        <v/>
      </c>
      <c r="H994" s="6" t="s">
        <v>1193</v>
      </c>
      <c r="I994" s="7" t="s">
        <v>1194</v>
      </c>
      <c r="J994" s="1" t="str">
        <f>IF(D994=listes!$B$5,ROW(D994),"")</f>
        <v/>
      </c>
      <c r="K994" s="1" t="str">
        <f>IF(AND(D994=listes!$B$5,F994=listes!$C$5),ROW(H994),"")</f>
        <v/>
      </c>
    </row>
    <row r="995" spans="1:11" ht="21.4" customHeight="1" x14ac:dyDescent="0.55000000000000004">
      <c r="A995" s="22">
        <v>788</v>
      </c>
      <c r="B995" s="11" t="s">
        <v>773</v>
      </c>
      <c r="C995" s="4" t="str">
        <f>IF(COUNTIF(D$1:D994,D995)&gt;0,"",MAX(C$1:C994)+1)</f>
        <v/>
      </c>
      <c r="D995" s="6" t="s">
        <v>424</v>
      </c>
      <c r="E995" s="4" t="str">
        <f ca="1">IF(J995&lt;&gt;"",IF(COUNTIF(OFFSET(INDIRECT(ADDRESS(MIN(J:J),6),1),0,0,ROW(F995)-MIN(J:J)+1),F995)&gt;1,"",MAX(E$1:E994)+1),"")</f>
        <v/>
      </c>
      <c r="F995" s="6" t="s">
        <v>16</v>
      </c>
      <c r="G995" s="4" t="str">
        <f ca="1">IF(K995&lt;&gt;"",IF(COUNTIF(OFFSET(INDIRECT(ADDRESS(MIN(K:K),8),1),0,0,ROW(H995)-MIN(K:K)+1),H995)&gt;1,"",MAX(G$1:G994)+1),"")</f>
        <v/>
      </c>
      <c r="H995" s="6" t="s">
        <v>774</v>
      </c>
      <c r="I995" s="7" t="s">
        <v>775</v>
      </c>
      <c r="J995" s="1" t="str">
        <f>IF(D995=listes!$B$5,ROW(D995),"")</f>
        <v/>
      </c>
      <c r="K995" s="1" t="str">
        <f>IF(AND(D995=listes!$B$5,F995=listes!$C$5),ROW(H995),"")</f>
        <v/>
      </c>
    </row>
    <row r="996" spans="1:11" ht="21.4" customHeight="1" x14ac:dyDescent="0.55000000000000004">
      <c r="A996" s="22">
        <v>797</v>
      </c>
      <c r="B996" s="11" t="s">
        <v>796</v>
      </c>
      <c r="C996" s="4" t="str">
        <f>IF(COUNTIF(D$1:D995,D996)&gt;0,"",MAX(C$1:C995)+1)</f>
        <v/>
      </c>
      <c r="D996" s="6" t="s">
        <v>424</v>
      </c>
      <c r="E996" s="4" t="str">
        <f ca="1">IF(J996&lt;&gt;"",IF(COUNTIF(OFFSET(INDIRECT(ADDRESS(MIN(J:J),6),1),0,0,ROW(F996)-MIN(J:J)+1),F996)&gt;1,"",MAX(E$1:E995)+1),"")</f>
        <v/>
      </c>
      <c r="F996" s="6" t="s">
        <v>73</v>
      </c>
      <c r="G996" s="4" t="str">
        <f ca="1">IF(K996&lt;&gt;"",IF(COUNTIF(OFFSET(INDIRECT(ADDRESS(MIN(K:K),8),1),0,0,ROW(H996)-MIN(K:K)+1),H996)&gt;1,"",MAX(G$1:G995)+1),"")</f>
        <v/>
      </c>
      <c r="H996" s="6" t="s">
        <v>797</v>
      </c>
      <c r="I996" s="7" t="s">
        <v>798</v>
      </c>
      <c r="J996" s="1" t="str">
        <f>IF(D996=listes!$B$5,ROW(D996),"")</f>
        <v/>
      </c>
      <c r="K996" s="1" t="str">
        <f>IF(AND(D996=listes!$B$5,F996=listes!$C$5),ROW(H996),"")</f>
        <v/>
      </c>
    </row>
    <row r="997" spans="1:11" ht="21.4" customHeight="1" x14ac:dyDescent="0.55000000000000004">
      <c r="A997" s="22">
        <v>470745</v>
      </c>
      <c r="B997" s="11" t="s">
        <v>1241</v>
      </c>
      <c r="C997" s="4">
        <f>IF(COUNTIF(D$1:D996,D997)&gt;0,"",MAX(C$1:C996)+1)</f>
        <v>19</v>
      </c>
      <c r="D997" s="6" t="s">
        <v>1243</v>
      </c>
      <c r="E997" s="4" t="str">
        <f ca="1">IF(J997&lt;&gt;"",IF(COUNTIF(OFFSET(INDIRECT(ADDRESS(MIN(J:J),6),1),0,0,ROW(F997)-MIN(J:J)+1),F997)&gt;1,"",MAX(E$1:E996)+1),"")</f>
        <v/>
      </c>
      <c r="F997" s="6" t="s">
        <v>1242</v>
      </c>
      <c r="G997" s="4" t="str">
        <f ca="1">IF(K997&lt;&gt;"",IF(COUNTIF(OFFSET(INDIRECT(ADDRESS(MIN(K:K),8),1),0,0,ROW(H997)-MIN(K:K)+1),H997)&gt;1,"",MAX(G$1:G996)+1),"")</f>
        <v/>
      </c>
      <c r="H997" s="6" t="s">
        <v>1244</v>
      </c>
      <c r="I997" s="7" t="s">
        <v>1245</v>
      </c>
      <c r="J997" s="1" t="str">
        <f>IF(D997=listes!$B$5,ROW(D997),"")</f>
        <v/>
      </c>
      <c r="K997" s="1" t="str">
        <f>IF(AND(D997=listes!$B$5,F997=listes!$C$5),ROW(H997),"")</f>
        <v/>
      </c>
    </row>
    <row r="998" spans="1:11" ht="21.4" customHeight="1" thickBot="1" x14ac:dyDescent="0.6">
      <c r="A998" s="23">
        <v>470749</v>
      </c>
      <c r="B998" s="12" t="s">
        <v>1258</v>
      </c>
      <c r="C998" s="4">
        <f>IF(COUNTIF(D$1:D997,D998)&gt;0,"",MAX(C$1:C997)+1)</f>
        <v>20</v>
      </c>
      <c r="D998" s="8" t="s">
        <v>1259</v>
      </c>
      <c r="E998" s="4" t="str">
        <f ca="1">IF(J998&lt;&gt;"",IF(COUNTIF(OFFSET(INDIRECT(ADDRESS(MIN(J:J),6),1),0,0,ROW(F998)-MIN(J:J)+1),F998)&gt;1,"",MAX(E$1:E997)+1),"")</f>
        <v/>
      </c>
      <c r="F998" s="8" t="s">
        <v>16</v>
      </c>
      <c r="G998" s="4" t="str">
        <f ca="1">IF(K998&lt;&gt;"",IF(COUNTIF(OFFSET(INDIRECT(ADDRESS(MIN(K:K),8),1),0,0,ROW(H998)-MIN(K:K)+1),H998)&gt;1,"",MAX(G$1:G997)+1),"")</f>
        <v/>
      </c>
      <c r="H998" s="8" t="s">
        <v>1260</v>
      </c>
      <c r="I998" s="9" t="s">
        <v>1261</v>
      </c>
      <c r="J998" s="1" t="str">
        <f>IF(D998=listes!$B$5,ROW(D998),"")</f>
        <v/>
      </c>
      <c r="K998" s="1" t="str">
        <f>IF(AND(D998=listes!$B$5,F998=listes!$C$5),ROW(H998),"")</f>
        <v/>
      </c>
    </row>
  </sheetData>
  <sortState ref="A2:I998">
    <sortCondition ref="D2:D998"/>
    <sortCondition ref="F2:F998"/>
    <sortCondition ref="H2:H998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000"/>
  <sheetViews>
    <sheetView workbookViewId="0">
      <selection activeCell="D5" sqref="D5"/>
    </sheetView>
  </sheetViews>
  <sheetFormatPr baseColWidth="10" defaultColWidth="11.41796875" defaultRowHeight="14.4" x14ac:dyDescent="0.55000000000000004"/>
  <cols>
    <col min="1" max="1" width="6.26171875" style="13" customWidth="1"/>
    <col min="2" max="2" width="15.26171875" style="13" customWidth="1"/>
    <col min="3" max="3" width="17" style="13" customWidth="1"/>
    <col min="4" max="4" width="17.734375" style="13" bestFit="1" customWidth="1"/>
    <col min="5" max="6" width="11.41796875" style="13"/>
    <col min="7" max="7" width="10.83984375" style="13" customWidth="1"/>
    <col min="8" max="8" width="5" style="13" customWidth="1"/>
    <col min="9" max="11" width="21.578125" style="13" customWidth="1"/>
    <col min="12" max="14" width="0" style="13" hidden="1" customWidth="1"/>
    <col min="15" max="16384" width="11.41796875" style="13"/>
  </cols>
  <sheetData>
    <row r="1" spans="2:14" ht="14.7" thickBot="1" x14ac:dyDescent="0.6"/>
    <row r="2" spans="2:14" s="14" customFormat="1" ht="29.25" customHeight="1" thickBot="1" x14ac:dyDescent="0.6">
      <c r="B2" s="34" t="s">
        <v>2116</v>
      </c>
      <c r="C2" s="35"/>
      <c r="D2" s="36"/>
      <c r="I2" s="34" t="s">
        <v>2117</v>
      </c>
      <c r="J2" s="35"/>
      <c r="K2" s="36"/>
    </row>
    <row r="3" spans="2:14" ht="22.5" customHeight="1" thickBot="1" x14ac:dyDescent="0.6"/>
    <row r="4" spans="2:14" ht="21" customHeight="1" thickBot="1" x14ac:dyDescent="0.6">
      <c r="B4" s="24" t="s">
        <v>3</v>
      </c>
      <c r="C4" s="25" t="s">
        <v>2</v>
      </c>
      <c r="D4" s="26" t="s">
        <v>4</v>
      </c>
      <c r="I4" s="24" t="s">
        <v>2115</v>
      </c>
      <c r="J4" s="25" t="s">
        <v>2113</v>
      </c>
      <c r="K4" s="26" t="s">
        <v>2114</v>
      </c>
    </row>
    <row r="5" spans="2:14" ht="14.7" thickBot="1" x14ac:dyDescent="0.6">
      <c r="B5" s="29" t="s">
        <v>8</v>
      </c>
      <c r="C5" s="30" t="s">
        <v>24</v>
      </c>
      <c r="D5" s="31" t="s">
        <v>110</v>
      </c>
      <c r="I5" s="18" t="str">
        <f>IFERROR(VLOOKUP(ROW(I1),bd_sorties!C:D,2,FALSE),"")</f>
        <v>06-Alpes Maritimes</v>
      </c>
      <c r="J5" s="18" t="str">
        <f ca="1">IFERROR(VLOOKUP(ROW(J1),bd_sorties!E:F,2,FALSE),"")</f>
        <v>Camping/Location</v>
      </c>
      <c r="K5" s="18" t="str">
        <f ca="1">IFERROR(VLOOKUP(ROW(K1),bd_sorties!G:H,2,FALSE),"")</f>
        <v>Grignan</v>
      </c>
      <c r="L5" s="13">
        <f>IF(I5&lt;&gt;"",ROW(I5),"")</f>
        <v>5</v>
      </c>
      <c r="M5" s="13">
        <f t="shared" ref="M5:N5" ca="1" si="0">IF(J5&lt;&gt;"",ROW(J5),"")</f>
        <v>5</v>
      </c>
      <c r="N5" s="13">
        <f t="shared" ca="1" si="0"/>
        <v>5</v>
      </c>
    </row>
    <row r="6" spans="2:14" x14ac:dyDescent="0.55000000000000004">
      <c r="I6" s="18" t="str">
        <f>IFERROR(VLOOKUP(ROW(I2),bd_sorties!C:D,2,FALSE),"")</f>
        <v>07-Ardèche</v>
      </c>
      <c r="J6" s="18" t="str">
        <f ca="1">IFERROR(VLOOKUP(ROW(J2),bd_sorties!E:F,2,FALSE),"")</f>
        <v>Clubs de forme</v>
      </c>
      <c r="K6" s="18" t="str">
        <f ca="1">IFERROR(VLOOKUP(ROW(K2),bd_sorties!G:H,2,FALSE),"")</f>
        <v>Montelimar</v>
      </c>
      <c r="L6" s="13">
        <f t="shared" ref="L6:L67" si="1">IF(I6&lt;&gt;"",ROW(I6),"")</f>
        <v>6</v>
      </c>
      <c r="M6" s="13">
        <f t="shared" ref="M6:M67" ca="1" si="2">IF(J6&lt;&gt;"",ROW(J6),"")</f>
        <v>6</v>
      </c>
      <c r="N6" s="13">
        <f t="shared" ref="N6:N67" ca="1" si="3">IF(K6&lt;&gt;"",ROW(K6),"")</f>
        <v>6</v>
      </c>
    </row>
    <row r="7" spans="2:14" ht="14.7" thickBot="1" x14ac:dyDescent="0.6">
      <c r="I7" s="18" t="str">
        <f>IFERROR(VLOOKUP(ROW(I3),bd_sorties!C:D,2,FALSE),"")</f>
        <v>13-Bouches du Rhone</v>
      </c>
      <c r="J7" s="18" t="str">
        <f ca="1">IFERROR(VLOOKUP(ROW(J3),bd_sorties!E:F,2,FALSE),"")</f>
        <v>Discotheque</v>
      </c>
      <c r="K7" s="18" t="str">
        <f ca="1">IFERROR(VLOOKUP(ROW(K3),bd_sorties!G:H,2,FALSE),"")</f>
        <v>Suze la rousse</v>
      </c>
      <c r="L7" s="13">
        <f t="shared" si="1"/>
        <v>7</v>
      </c>
      <c r="M7" s="13">
        <f t="shared" ca="1" si="2"/>
        <v>7</v>
      </c>
      <c r="N7" s="13">
        <f t="shared" ca="1" si="3"/>
        <v>7</v>
      </c>
    </row>
    <row r="8" spans="2:14" ht="29.1" customHeight="1" thickBot="1" x14ac:dyDescent="0.6">
      <c r="B8" s="34" t="s">
        <v>2118</v>
      </c>
      <c r="C8" s="35"/>
      <c r="D8" s="35"/>
      <c r="E8" s="35"/>
      <c r="F8" s="35"/>
      <c r="G8" s="36"/>
      <c r="H8" s="17"/>
      <c r="I8" s="18" t="str">
        <f>IFERROR(VLOOKUP(ROW(I4),bd_sorties!C:D,2,FALSE),"")</f>
        <v>17-Charente Maritime</v>
      </c>
      <c r="J8" s="18" t="str">
        <f ca="1">IFERROR(VLOOKUP(ROW(J4),bd_sorties!E:F,2,FALSE),"")</f>
        <v>Epiceries fines</v>
      </c>
      <c r="K8" s="18" t="str">
        <f ca="1">IFERROR(VLOOKUP(ROW(K4),bd_sorties!G:H,2,FALSE),"")</f>
        <v>Valence</v>
      </c>
      <c r="L8" s="13">
        <f t="shared" si="1"/>
        <v>8</v>
      </c>
      <c r="M8" s="13">
        <f t="shared" ca="1" si="2"/>
        <v>8</v>
      </c>
      <c r="N8" s="13">
        <f t="shared" ca="1" si="3"/>
        <v>8</v>
      </c>
    </row>
    <row r="9" spans="2:14" x14ac:dyDescent="0.55000000000000004">
      <c r="I9" s="18" t="str">
        <f>IFERROR(VLOOKUP(ROW(I5),bd_sorties!C:D,2,FALSE),"")</f>
        <v>18-Cher</v>
      </c>
      <c r="J9" s="18" t="str">
        <f ca="1">IFERROR(VLOOKUP(ROW(J5),bd_sorties!E:F,2,FALSE),"")</f>
        <v>Golf</v>
      </c>
      <c r="K9" s="18" t="str">
        <f ca="1">IFERROR(VLOOKUP(ROW(K5),bd_sorties!G:H,2,FALSE),"")</f>
        <v/>
      </c>
      <c r="L9" s="13">
        <f t="shared" si="1"/>
        <v>9</v>
      </c>
      <c r="M9" s="13">
        <f t="shared" ca="1" si="2"/>
        <v>9</v>
      </c>
      <c r="N9" s="13" t="str">
        <f t="shared" ca="1" si="3"/>
        <v/>
      </c>
    </row>
    <row r="10" spans="2:14" s="15" customFormat="1" ht="19.5" customHeight="1" x14ac:dyDescent="0.55000000000000004">
      <c r="B10" s="37" t="s">
        <v>1</v>
      </c>
      <c r="C10" s="38"/>
      <c r="D10" s="27" t="s">
        <v>3</v>
      </c>
      <c r="E10" s="27" t="s">
        <v>2</v>
      </c>
      <c r="F10" s="27" t="s">
        <v>4</v>
      </c>
      <c r="G10" s="28" t="s">
        <v>0</v>
      </c>
      <c r="H10" s="13"/>
      <c r="I10" s="18" t="str">
        <f>IFERROR(VLOOKUP(ROW(I6),bd_sorties!C:D,2,FALSE),"")</f>
        <v>26-Drome</v>
      </c>
      <c r="J10" s="18" t="str">
        <f ca="1">IFERROR(VLOOKUP(ROW(J6),bd_sorties!E:F,2,FALSE),"")</f>
        <v>Hôtel</v>
      </c>
      <c r="K10" s="18" t="str">
        <f ca="1">IFERROR(VLOOKUP(ROW(K6),bd_sorties!G:H,2,FALSE),"")</f>
        <v/>
      </c>
      <c r="L10" s="13">
        <f t="shared" si="1"/>
        <v>10</v>
      </c>
      <c r="M10" s="13">
        <f t="shared" ca="1" si="2"/>
        <v>10</v>
      </c>
      <c r="N10" s="13" t="str">
        <f t="shared" ca="1" si="3"/>
        <v/>
      </c>
    </row>
    <row r="11" spans="2:14" x14ac:dyDescent="0.55000000000000004">
      <c r="B11" s="39"/>
      <c r="C11" s="39"/>
      <c r="D11" s="32"/>
      <c r="E11" s="32"/>
      <c r="F11" s="32"/>
      <c r="G11" s="32"/>
      <c r="H11" s="16"/>
      <c r="I11" s="18" t="str">
        <f>IFERROR(VLOOKUP(ROW(I7),bd_sorties!C:D,2,FALSE),"")</f>
        <v>30-Gard</v>
      </c>
      <c r="J11" s="18" t="str">
        <f ca="1">IFERROR(VLOOKUP(ROW(J7),bd_sorties!E:F,2,FALSE),"")</f>
        <v>Hôtel/Restaurant</v>
      </c>
      <c r="K11" s="18" t="str">
        <f ca="1">IFERROR(VLOOKUP(ROW(K7),bd_sorties!G:H,2,FALSE),"")</f>
        <v/>
      </c>
      <c r="L11" s="13">
        <f t="shared" si="1"/>
        <v>11</v>
      </c>
      <c r="M11" s="13">
        <f t="shared" ca="1" si="2"/>
        <v>11</v>
      </c>
      <c r="N11" s="13" t="str">
        <f t="shared" ca="1" si="3"/>
        <v/>
      </c>
    </row>
    <row r="12" spans="2:14" x14ac:dyDescent="0.55000000000000004">
      <c r="B12" s="39"/>
      <c r="C12" s="39"/>
      <c r="D12" s="32"/>
      <c r="E12" s="32"/>
      <c r="F12" s="32"/>
      <c r="G12" s="32"/>
      <c r="H12" s="16"/>
      <c r="I12" s="18" t="str">
        <f>IFERROR(VLOOKUP(ROW(I8),bd_sorties!C:D,2,FALSE),"")</f>
        <v>31-Haute Garonne</v>
      </c>
      <c r="J12" s="18" t="str">
        <f ca="1">IFERROR(VLOOKUP(ROW(J8),bd_sorties!E:F,2,FALSE),"")</f>
        <v>Location de voitures</v>
      </c>
      <c r="K12" s="18" t="str">
        <f ca="1">IFERROR(VLOOKUP(ROW(K8),bd_sorties!G:H,2,FALSE),"")</f>
        <v/>
      </c>
      <c r="L12" s="13">
        <f t="shared" si="1"/>
        <v>12</v>
      </c>
      <c r="M12" s="13">
        <f t="shared" ca="1" si="2"/>
        <v>12</v>
      </c>
      <c r="N12" s="13" t="str">
        <f t="shared" ca="1" si="3"/>
        <v/>
      </c>
    </row>
    <row r="13" spans="2:14" x14ac:dyDescent="0.55000000000000004">
      <c r="B13" s="39"/>
      <c r="C13" s="39"/>
      <c r="D13" s="32"/>
      <c r="E13" s="32"/>
      <c r="F13" s="32"/>
      <c r="G13" s="32"/>
      <c r="H13" s="16"/>
      <c r="I13" s="18" t="str">
        <f>IFERROR(VLOOKUP(ROW(I9),bd_sorties!C:D,2,FALSE),"")</f>
        <v>33-Gironde</v>
      </c>
      <c r="J13" s="18" t="str">
        <f ca="1">IFERROR(VLOOKUP(ROW(J9),bd_sorties!E:F,2,FALSE),"")</f>
        <v>Loisir/Sport</v>
      </c>
      <c r="K13" s="18" t="str">
        <f ca="1">IFERROR(VLOOKUP(ROW(K9),bd_sorties!G:H,2,FALSE),"")</f>
        <v/>
      </c>
      <c r="L13" s="13">
        <f t="shared" si="1"/>
        <v>13</v>
      </c>
      <c r="M13" s="13">
        <f t="shared" ca="1" si="2"/>
        <v>13</v>
      </c>
      <c r="N13" s="13" t="str">
        <f t="shared" ca="1" si="3"/>
        <v/>
      </c>
    </row>
    <row r="14" spans="2:14" x14ac:dyDescent="0.55000000000000004">
      <c r="B14" s="39"/>
      <c r="C14" s="39"/>
      <c r="D14" s="32"/>
      <c r="E14" s="32"/>
      <c r="F14" s="32"/>
      <c r="G14" s="32"/>
      <c r="H14" s="16"/>
      <c r="I14" s="18" t="str">
        <f>IFERROR(VLOOKUP(ROW(I10),bd_sorties!C:D,2,FALSE),"")</f>
        <v>38-Isère</v>
      </c>
      <c r="J14" s="18" t="str">
        <f ca="1">IFERROR(VLOOKUP(ROW(J10),bd_sorties!E:F,2,FALSE),"")</f>
        <v>Parc animalier</v>
      </c>
      <c r="K14" s="18" t="str">
        <f ca="1">IFERROR(VLOOKUP(ROW(K10),bd_sorties!G:H,2,FALSE),"")</f>
        <v/>
      </c>
      <c r="L14" s="13">
        <f t="shared" si="1"/>
        <v>14</v>
      </c>
      <c r="M14" s="13">
        <f t="shared" ca="1" si="2"/>
        <v>14</v>
      </c>
      <c r="N14" s="13" t="str">
        <f t="shared" ca="1" si="3"/>
        <v/>
      </c>
    </row>
    <row r="15" spans="2:14" x14ac:dyDescent="0.55000000000000004">
      <c r="B15" s="39"/>
      <c r="C15" s="39"/>
      <c r="D15" s="32"/>
      <c r="E15" s="32"/>
      <c r="F15" s="32"/>
      <c r="G15" s="32"/>
      <c r="H15" s="16"/>
      <c r="I15" s="18" t="str">
        <f>IFERROR(VLOOKUP(ROW(I11),bd_sorties!C:D,2,FALSE),"")</f>
        <v>42-Loire</v>
      </c>
      <c r="J15" s="18" t="str">
        <f ca="1">IFERROR(VLOOKUP(ROW(J11),bd_sorties!E:F,2,FALSE),"")</f>
        <v>parc d'attraction</v>
      </c>
      <c r="K15" s="18" t="str">
        <f ca="1">IFERROR(VLOOKUP(ROW(K11),bd_sorties!G:H,2,FALSE),"")</f>
        <v/>
      </c>
      <c r="L15" s="13">
        <f t="shared" si="1"/>
        <v>15</v>
      </c>
      <c r="M15" s="13">
        <f t="shared" ca="1" si="2"/>
        <v>15</v>
      </c>
      <c r="N15" s="13" t="str">
        <f t="shared" ca="1" si="3"/>
        <v/>
      </c>
    </row>
    <row r="16" spans="2:14" x14ac:dyDescent="0.55000000000000004">
      <c r="B16" s="39"/>
      <c r="C16" s="39"/>
      <c r="D16" s="32"/>
      <c r="E16" s="32"/>
      <c r="F16" s="32"/>
      <c r="G16" s="32"/>
      <c r="H16" s="16"/>
      <c r="I16" s="18" t="str">
        <f>IFERROR(VLOOKUP(ROW(I12),bd_sorties!C:D,2,FALSE),"")</f>
        <v>55-Meuse</v>
      </c>
      <c r="J16" s="18" t="str">
        <f ca="1">IFERROR(VLOOKUP(ROW(J12),bd_sorties!E:F,2,FALSE),"")</f>
        <v>Restaurant</v>
      </c>
      <c r="K16" s="18" t="str">
        <f ca="1">IFERROR(VLOOKUP(ROW(K12),bd_sorties!G:H,2,FALSE),"")</f>
        <v/>
      </c>
      <c r="L16" s="13">
        <f t="shared" si="1"/>
        <v>16</v>
      </c>
      <c r="M16" s="13">
        <f t="shared" ca="1" si="2"/>
        <v>16</v>
      </c>
      <c r="N16" s="13" t="str">
        <f t="shared" ca="1" si="3"/>
        <v/>
      </c>
    </row>
    <row r="17" spans="2:14" x14ac:dyDescent="0.55000000000000004">
      <c r="B17" s="39"/>
      <c r="C17" s="39"/>
      <c r="D17" s="32"/>
      <c r="E17" s="32"/>
      <c r="F17" s="32"/>
      <c r="G17" s="32"/>
      <c r="I17" s="18" t="str">
        <f>IFERROR(VLOOKUP(ROW(I13),bd_sorties!C:D,2,FALSE),"")</f>
        <v>69-Rhone</v>
      </c>
      <c r="J17" s="18" t="str">
        <f ca="1">IFERROR(VLOOKUP(ROW(J13),bd_sorties!E:F,2,FALSE),"")</f>
        <v>Spectacle</v>
      </c>
      <c r="K17" s="18" t="str">
        <f ca="1">IFERROR(VLOOKUP(ROW(K13),bd_sorties!G:H,2,FALSE),"")</f>
        <v/>
      </c>
      <c r="L17" s="13">
        <f t="shared" si="1"/>
        <v>17</v>
      </c>
      <c r="M17" s="13">
        <f t="shared" ca="1" si="2"/>
        <v>17</v>
      </c>
      <c r="N17" s="13" t="str">
        <f t="shared" ca="1" si="3"/>
        <v/>
      </c>
    </row>
    <row r="18" spans="2:14" x14ac:dyDescent="0.55000000000000004">
      <c r="B18" s="39"/>
      <c r="C18" s="39"/>
      <c r="D18" s="32"/>
      <c r="E18" s="32"/>
      <c r="F18" s="32"/>
      <c r="G18" s="32"/>
      <c r="I18" s="18" t="str">
        <f>IFERROR(VLOOKUP(ROW(I14),bd_sorties!C:D,2,FALSE),"")</f>
        <v>71-Saone et Loire</v>
      </c>
      <c r="J18" s="18" t="str">
        <f ca="1">IFERROR(VLOOKUP(ROW(J14),bd_sorties!E:F,2,FALSE),"")</f>
        <v>Vacances</v>
      </c>
      <c r="K18" s="18" t="str">
        <f ca="1">IFERROR(VLOOKUP(ROW(K14),bd_sorties!G:H,2,FALSE),"")</f>
        <v/>
      </c>
      <c r="L18" s="13">
        <f t="shared" si="1"/>
        <v>18</v>
      </c>
      <c r="M18" s="13">
        <f t="shared" ca="1" si="2"/>
        <v>18</v>
      </c>
      <c r="N18" s="13" t="str">
        <f t="shared" ca="1" si="3"/>
        <v/>
      </c>
    </row>
    <row r="19" spans="2:14" x14ac:dyDescent="0.55000000000000004">
      <c r="B19" s="39"/>
      <c r="C19" s="39"/>
      <c r="D19" s="32"/>
      <c r="E19" s="32"/>
      <c r="F19" s="32"/>
      <c r="G19" s="32"/>
      <c r="I19" s="18" t="str">
        <f>IFERROR(VLOOKUP(ROW(I15),bd_sorties!C:D,2,FALSE),"")</f>
        <v>73-Savoie</v>
      </c>
      <c r="J19" s="18" t="str">
        <f ca="1">IFERROR(VLOOKUP(ROW(J15),bd_sorties!E:F,2,FALSE),"")</f>
        <v>Visite/Loisir</v>
      </c>
      <c r="K19" s="18" t="str">
        <f ca="1">IFERROR(VLOOKUP(ROW(K15),bd_sorties!G:H,2,FALSE),"")</f>
        <v/>
      </c>
      <c r="L19" s="13">
        <f t="shared" si="1"/>
        <v>19</v>
      </c>
      <c r="M19" s="13">
        <f t="shared" ca="1" si="2"/>
        <v>19</v>
      </c>
      <c r="N19" s="13" t="str">
        <f t="shared" ca="1" si="3"/>
        <v/>
      </c>
    </row>
    <row r="20" spans="2:14" x14ac:dyDescent="0.55000000000000004">
      <c r="B20" s="39"/>
      <c r="C20" s="39"/>
      <c r="D20" s="32"/>
      <c r="E20" s="32"/>
      <c r="F20" s="32"/>
      <c r="G20" s="32"/>
      <c r="I20" s="18" t="str">
        <f>IFERROR(VLOOKUP(ROW(I16),bd_sorties!C:D,2,FALSE),"")</f>
        <v>75-Paris</v>
      </c>
      <c r="J20" s="18" t="str">
        <f ca="1">IFERROR(VLOOKUP(ROW(J16),bd_sorties!E:F,2,FALSE),"")</f>
        <v/>
      </c>
      <c r="K20" s="18" t="str">
        <f ca="1">IFERROR(VLOOKUP(ROW(K16),bd_sorties!G:H,2,FALSE),"")</f>
        <v/>
      </c>
      <c r="L20" s="13">
        <f t="shared" si="1"/>
        <v>20</v>
      </c>
      <c r="M20" s="13" t="str">
        <f t="shared" ca="1" si="2"/>
        <v/>
      </c>
      <c r="N20" s="13" t="str">
        <f t="shared" ca="1" si="3"/>
        <v/>
      </c>
    </row>
    <row r="21" spans="2:14" x14ac:dyDescent="0.55000000000000004">
      <c r="B21" s="39"/>
      <c r="C21" s="39"/>
      <c r="D21" s="32"/>
      <c r="E21" s="32"/>
      <c r="F21" s="32"/>
      <c r="G21" s="32"/>
      <c r="I21" s="18" t="str">
        <f>IFERROR(VLOOKUP(ROW(I17),bd_sorties!C:D,2,FALSE),"")</f>
        <v>83-Var</v>
      </c>
      <c r="J21" s="18" t="str">
        <f ca="1">IFERROR(VLOOKUP(ROW(J17),bd_sorties!E:F,2,FALSE),"")</f>
        <v/>
      </c>
      <c r="K21" s="18" t="str">
        <f ca="1">IFERROR(VLOOKUP(ROW(K17),bd_sorties!G:H,2,FALSE),"")</f>
        <v/>
      </c>
      <c r="L21" s="13">
        <f t="shared" si="1"/>
        <v>21</v>
      </c>
      <c r="M21" s="13" t="str">
        <f t="shared" ca="1" si="2"/>
        <v/>
      </c>
      <c r="N21" s="13" t="str">
        <f t="shared" ca="1" si="3"/>
        <v/>
      </c>
    </row>
    <row r="22" spans="2:14" x14ac:dyDescent="0.55000000000000004">
      <c r="B22" s="39"/>
      <c r="C22" s="39"/>
      <c r="D22" s="32"/>
      <c r="E22" s="32"/>
      <c r="F22" s="32"/>
      <c r="G22" s="32"/>
      <c r="I22" s="18" t="str">
        <f>IFERROR(VLOOKUP(ROW(I18),bd_sorties!C:D,2,FALSE),"")</f>
        <v>84-Vaucluse</v>
      </c>
      <c r="J22" s="18" t="str">
        <f ca="1">IFERROR(VLOOKUP(ROW(J18),bd_sorties!E:F,2,FALSE),"")</f>
        <v/>
      </c>
      <c r="K22" s="18" t="str">
        <f ca="1">IFERROR(VLOOKUP(ROW(K18),bd_sorties!G:H,2,FALSE),"")</f>
        <v/>
      </c>
      <c r="L22" s="13">
        <f t="shared" si="1"/>
        <v>22</v>
      </c>
      <c r="M22" s="13" t="str">
        <f t="shared" ca="1" si="2"/>
        <v/>
      </c>
      <c r="N22" s="13" t="str">
        <f t="shared" ca="1" si="3"/>
        <v/>
      </c>
    </row>
    <row r="23" spans="2:14" x14ac:dyDescent="0.55000000000000004">
      <c r="B23" s="39"/>
      <c r="C23" s="39"/>
      <c r="D23" s="32"/>
      <c r="E23" s="32"/>
      <c r="F23" s="32"/>
      <c r="G23" s="32"/>
      <c r="I23" s="18" t="str">
        <f>IFERROR(VLOOKUP(ROW(I19),bd_sorties!C:D,2,FALSE),"")</f>
        <v>85-Vendée</v>
      </c>
      <c r="J23" s="18" t="str">
        <f ca="1">IFERROR(VLOOKUP(ROW(J19),bd_sorties!E:F,2,FALSE),"")</f>
        <v/>
      </c>
      <c r="K23" s="18" t="str">
        <f ca="1">IFERROR(VLOOKUP(ROW(K19),bd_sorties!G:H,2,FALSE),"")</f>
        <v/>
      </c>
      <c r="L23" s="13">
        <f t="shared" si="1"/>
        <v>23</v>
      </c>
      <c r="M23" s="13" t="str">
        <f t="shared" ca="1" si="2"/>
        <v/>
      </c>
      <c r="N23" s="13" t="str">
        <f t="shared" ca="1" si="3"/>
        <v/>
      </c>
    </row>
    <row r="24" spans="2:14" x14ac:dyDescent="0.55000000000000004">
      <c r="B24" s="39"/>
      <c r="C24" s="39"/>
      <c r="D24" s="32"/>
      <c r="E24" s="32"/>
      <c r="F24" s="32"/>
      <c r="G24" s="32"/>
      <c r="I24" s="18" t="str">
        <f>IFERROR(VLOOKUP(ROW(I20),bd_sorties!C:D,2,FALSE),"")</f>
        <v>87-Haute Vienne</v>
      </c>
      <c r="J24" s="18" t="str">
        <f ca="1">IFERROR(VLOOKUP(ROW(J20),bd_sorties!E:F,2,FALSE),"")</f>
        <v/>
      </c>
      <c r="K24" s="18" t="str">
        <f ca="1">IFERROR(VLOOKUP(ROW(K20),bd_sorties!G:H,2,FALSE),"")</f>
        <v/>
      </c>
      <c r="L24" s="13">
        <f t="shared" si="1"/>
        <v>24</v>
      </c>
      <c r="M24" s="13" t="str">
        <f t="shared" ca="1" si="2"/>
        <v/>
      </c>
      <c r="N24" s="13" t="str">
        <f t="shared" ca="1" si="3"/>
        <v/>
      </c>
    </row>
    <row r="25" spans="2:14" x14ac:dyDescent="0.55000000000000004">
      <c r="B25" s="39"/>
      <c r="C25" s="39"/>
      <c r="D25" s="32"/>
      <c r="E25" s="32"/>
      <c r="F25" s="32"/>
      <c r="G25" s="32"/>
      <c r="I25" s="18" t="str">
        <f>IFERROR(VLOOKUP(ROW(I21),bd_sorties!C:D,2,FALSE),"")</f>
        <v/>
      </c>
      <c r="J25" s="18" t="str">
        <f ca="1">IFERROR(VLOOKUP(ROW(J21),bd_sorties!E:F,2,FALSE),"")</f>
        <v/>
      </c>
      <c r="K25" s="18" t="str">
        <f ca="1">IFERROR(VLOOKUP(ROW(K21),bd_sorties!G:H,2,FALSE),"")</f>
        <v/>
      </c>
      <c r="L25" s="13" t="str">
        <f t="shared" si="1"/>
        <v/>
      </c>
      <c r="M25" s="13" t="str">
        <f t="shared" ca="1" si="2"/>
        <v/>
      </c>
      <c r="N25" s="13" t="str">
        <f t="shared" ca="1" si="3"/>
        <v/>
      </c>
    </row>
    <row r="26" spans="2:14" x14ac:dyDescent="0.55000000000000004">
      <c r="B26" s="39"/>
      <c r="C26" s="39"/>
      <c r="D26" s="32"/>
      <c r="E26" s="32"/>
      <c r="F26" s="32"/>
      <c r="G26" s="32"/>
      <c r="I26" s="18" t="str">
        <f>IFERROR(VLOOKUP(ROW(I22),bd_sorties!C:D,2,FALSE),"")</f>
        <v/>
      </c>
      <c r="J26" s="18" t="str">
        <f ca="1">IFERROR(VLOOKUP(ROW(J22),bd_sorties!E:F,2,FALSE),"")</f>
        <v/>
      </c>
      <c r="K26" s="18" t="str">
        <f ca="1">IFERROR(VLOOKUP(ROW(K22),bd_sorties!G:H,2,FALSE),"")</f>
        <v/>
      </c>
      <c r="L26" s="13" t="str">
        <f t="shared" si="1"/>
        <v/>
      </c>
      <c r="M26" s="13" t="str">
        <f t="shared" ca="1" si="2"/>
        <v/>
      </c>
      <c r="N26" s="13" t="str">
        <f t="shared" ca="1" si="3"/>
        <v/>
      </c>
    </row>
    <row r="27" spans="2:14" x14ac:dyDescent="0.55000000000000004">
      <c r="B27" s="39"/>
      <c r="C27" s="39"/>
      <c r="D27" s="32"/>
      <c r="E27" s="32"/>
      <c r="F27" s="32"/>
      <c r="G27" s="32"/>
      <c r="I27" s="18" t="str">
        <f>IFERROR(VLOOKUP(ROW(I23),bd_sorties!C:D,2,FALSE),"")</f>
        <v/>
      </c>
      <c r="J27" s="18" t="str">
        <f ca="1">IFERROR(VLOOKUP(ROW(J23),bd_sorties!E:F,2,FALSE),"")</f>
        <v/>
      </c>
      <c r="K27" s="18" t="str">
        <f ca="1">IFERROR(VLOOKUP(ROW(K23),bd_sorties!G:H,2,FALSE),"")</f>
        <v/>
      </c>
      <c r="L27" s="13" t="str">
        <f t="shared" si="1"/>
        <v/>
      </c>
      <c r="M27" s="13" t="str">
        <f t="shared" ca="1" si="2"/>
        <v/>
      </c>
      <c r="N27" s="13" t="str">
        <f t="shared" ca="1" si="3"/>
        <v/>
      </c>
    </row>
    <row r="28" spans="2:14" x14ac:dyDescent="0.55000000000000004">
      <c r="B28" s="40"/>
      <c r="C28" s="41"/>
      <c r="D28" s="33"/>
      <c r="E28" s="33"/>
      <c r="F28" s="33"/>
      <c r="G28" s="33"/>
      <c r="I28" s="18" t="str">
        <f>IFERROR(VLOOKUP(ROW(I24),bd_sorties!C:D,2,FALSE),"")</f>
        <v/>
      </c>
      <c r="J28" s="18" t="str">
        <f ca="1">IFERROR(VLOOKUP(ROW(J24),bd_sorties!E:F,2,FALSE),"")</f>
        <v/>
      </c>
      <c r="K28" s="18" t="str">
        <f ca="1">IFERROR(VLOOKUP(ROW(K24),bd_sorties!G:H,2,FALSE),"")</f>
        <v/>
      </c>
      <c r="L28" s="13" t="str">
        <f t="shared" si="1"/>
        <v/>
      </c>
      <c r="M28" s="13" t="str">
        <f t="shared" ca="1" si="2"/>
        <v/>
      </c>
      <c r="N28" s="13" t="str">
        <f t="shared" ca="1" si="3"/>
        <v/>
      </c>
    </row>
    <row r="29" spans="2:14" x14ac:dyDescent="0.55000000000000004">
      <c r="B29" s="40"/>
      <c r="C29" s="41"/>
      <c r="D29" s="33"/>
      <c r="E29" s="33"/>
      <c r="F29" s="33"/>
      <c r="G29" s="33"/>
      <c r="I29" s="18" t="str">
        <f>IFERROR(VLOOKUP(ROW(I25),bd_sorties!C:D,2,FALSE),"")</f>
        <v/>
      </c>
      <c r="J29" s="18" t="str">
        <f ca="1">IFERROR(VLOOKUP(ROW(J25),bd_sorties!E:F,2,FALSE),"")</f>
        <v/>
      </c>
      <c r="K29" s="18" t="str">
        <f ca="1">IFERROR(VLOOKUP(ROW(K25),bd_sorties!G:H,2,FALSE),"")</f>
        <v/>
      </c>
      <c r="L29" s="13" t="str">
        <f t="shared" si="1"/>
        <v/>
      </c>
      <c r="M29" s="13" t="str">
        <f t="shared" ca="1" si="2"/>
        <v/>
      </c>
      <c r="N29" s="13" t="str">
        <f t="shared" ca="1" si="3"/>
        <v/>
      </c>
    </row>
    <row r="30" spans="2:14" x14ac:dyDescent="0.55000000000000004">
      <c r="B30" s="40"/>
      <c r="C30" s="41"/>
      <c r="D30" s="33"/>
      <c r="E30" s="33"/>
      <c r="F30" s="33"/>
      <c r="G30" s="33"/>
      <c r="I30" s="18" t="str">
        <f>IFERROR(VLOOKUP(ROW(I26),bd_sorties!C:D,2,FALSE),"")</f>
        <v/>
      </c>
      <c r="J30" s="18" t="str">
        <f ca="1">IFERROR(VLOOKUP(ROW(J26),bd_sorties!E:F,2,FALSE),"")</f>
        <v/>
      </c>
      <c r="K30" s="18" t="str">
        <f ca="1">IFERROR(VLOOKUP(ROW(K26),bd_sorties!G:H,2,FALSE),"")</f>
        <v/>
      </c>
      <c r="L30" s="13" t="str">
        <f t="shared" si="1"/>
        <v/>
      </c>
      <c r="M30" s="13" t="str">
        <f t="shared" ca="1" si="2"/>
        <v/>
      </c>
      <c r="N30" s="13" t="str">
        <f t="shared" ca="1" si="3"/>
        <v/>
      </c>
    </row>
    <row r="31" spans="2:14" x14ac:dyDescent="0.55000000000000004">
      <c r="B31" s="40"/>
      <c r="C31" s="41"/>
      <c r="D31" s="33"/>
      <c r="E31" s="33"/>
      <c r="F31" s="33"/>
      <c r="G31" s="33"/>
      <c r="I31" s="18" t="str">
        <f>IFERROR(VLOOKUP(ROW(I27),bd_sorties!C:D,2,FALSE),"")</f>
        <v/>
      </c>
      <c r="J31" s="18" t="str">
        <f ca="1">IFERROR(VLOOKUP(ROW(J27),bd_sorties!E:F,2,FALSE),"")</f>
        <v/>
      </c>
      <c r="K31" s="18" t="str">
        <f ca="1">IFERROR(VLOOKUP(ROW(K27),bd_sorties!G:H,2,FALSE),"")</f>
        <v/>
      </c>
      <c r="L31" s="13" t="str">
        <f t="shared" si="1"/>
        <v/>
      </c>
      <c r="M31" s="13" t="str">
        <f t="shared" ca="1" si="2"/>
        <v/>
      </c>
      <c r="N31" s="13" t="str">
        <f t="shared" ca="1" si="3"/>
        <v/>
      </c>
    </row>
    <row r="32" spans="2:14" x14ac:dyDescent="0.55000000000000004">
      <c r="B32" s="40"/>
      <c r="C32" s="41"/>
      <c r="D32" s="33"/>
      <c r="E32" s="33"/>
      <c r="F32" s="33"/>
      <c r="G32" s="33"/>
      <c r="I32" s="18" t="str">
        <f>IFERROR(VLOOKUP(ROW(I28),bd_sorties!C:D,2,FALSE),"")</f>
        <v/>
      </c>
      <c r="J32" s="18" t="str">
        <f ca="1">IFERROR(VLOOKUP(ROW(J28),bd_sorties!E:F,2,FALSE),"")</f>
        <v/>
      </c>
      <c r="K32" s="18" t="str">
        <f ca="1">IFERROR(VLOOKUP(ROW(K28),bd_sorties!G:H,2,FALSE),"")</f>
        <v/>
      </c>
      <c r="L32" s="13" t="str">
        <f t="shared" si="1"/>
        <v/>
      </c>
      <c r="M32" s="13" t="str">
        <f t="shared" ca="1" si="2"/>
        <v/>
      </c>
      <c r="N32" s="13" t="str">
        <f t="shared" ca="1" si="3"/>
        <v/>
      </c>
    </row>
    <row r="33" spans="2:14" x14ac:dyDescent="0.55000000000000004">
      <c r="B33" s="40"/>
      <c r="C33" s="41"/>
      <c r="D33" s="33"/>
      <c r="E33" s="33"/>
      <c r="F33" s="33"/>
      <c r="G33" s="33"/>
      <c r="I33" s="18"/>
      <c r="J33" s="18"/>
      <c r="K33" s="18" t="str">
        <f ca="1">IFERROR(VLOOKUP(ROW(K29),bd_sorties!G:H,2,FALSE),"")</f>
        <v/>
      </c>
      <c r="L33" s="13" t="str">
        <f t="shared" si="1"/>
        <v/>
      </c>
      <c r="M33" s="13" t="str">
        <f t="shared" si="2"/>
        <v/>
      </c>
      <c r="N33" s="13" t="str">
        <f t="shared" ca="1" si="3"/>
        <v/>
      </c>
    </row>
    <row r="34" spans="2:14" x14ac:dyDescent="0.55000000000000004">
      <c r="B34" s="40"/>
      <c r="C34" s="41"/>
      <c r="D34" s="33"/>
      <c r="E34" s="33"/>
      <c r="F34" s="33"/>
      <c r="G34" s="33"/>
      <c r="I34" s="18"/>
      <c r="J34" s="18"/>
      <c r="K34" s="18" t="str">
        <f ca="1">IFERROR(VLOOKUP(ROW(K30),bd_sorties!G:H,2,FALSE),"")</f>
        <v/>
      </c>
      <c r="L34" s="13" t="str">
        <f t="shared" si="1"/>
        <v/>
      </c>
      <c r="M34" s="13" t="str">
        <f t="shared" si="2"/>
        <v/>
      </c>
      <c r="N34" s="13" t="str">
        <f t="shared" ca="1" si="3"/>
        <v/>
      </c>
    </row>
    <row r="35" spans="2:14" x14ac:dyDescent="0.55000000000000004">
      <c r="B35" s="40"/>
      <c r="C35" s="41"/>
      <c r="D35" s="33"/>
      <c r="E35" s="33"/>
      <c r="F35" s="33"/>
      <c r="G35" s="33"/>
      <c r="I35" s="18"/>
      <c r="J35" s="18"/>
      <c r="K35" s="18" t="str">
        <f ca="1">IFERROR(VLOOKUP(ROW(K31),bd_sorties!G:H,2,FALSE),"")</f>
        <v/>
      </c>
      <c r="L35" s="13" t="str">
        <f t="shared" si="1"/>
        <v/>
      </c>
      <c r="M35" s="13" t="str">
        <f t="shared" si="2"/>
        <v/>
      </c>
      <c r="N35" s="13" t="str">
        <f t="shared" ca="1" si="3"/>
        <v/>
      </c>
    </row>
    <row r="36" spans="2:14" x14ac:dyDescent="0.55000000000000004">
      <c r="B36" s="40"/>
      <c r="C36" s="41"/>
      <c r="D36" s="33"/>
      <c r="E36" s="33"/>
      <c r="F36" s="33"/>
      <c r="G36" s="33"/>
      <c r="I36" s="18"/>
      <c r="J36" s="18"/>
      <c r="K36" s="18" t="str">
        <f ca="1">IFERROR(VLOOKUP(ROW(K32),bd_sorties!G:H,2,FALSE),"")</f>
        <v/>
      </c>
      <c r="L36" s="13" t="str">
        <f t="shared" si="1"/>
        <v/>
      </c>
      <c r="M36" s="13" t="str">
        <f t="shared" si="2"/>
        <v/>
      </c>
      <c r="N36" s="13" t="str">
        <f t="shared" ca="1" si="3"/>
        <v/>
      </c>
    </row>
    <row r="37" spans="2:14" x14ac:dyDescent="0.55000000000000004">
      <c r="B37" s="40"/>
      <c r="C37" s="41"/>
      <c r="D37" s="33"/>
      <c r="E37" s="33"/>
      <c r="F37" s="33"/>
      <c r="G37" s="33"/>
      <c r="I37" s="18"/>
      <c r="J37" s="18"/>
      <c r="K37" s="18" t="str">
        <f ca="1">IFERROR(VLOOKUP(ROW(K33),bd_sorties!G:H,2,FALSE),"")</f>
        <v/>
      </c>
      <c r="L37" s="13" t="str">
        <f t="shared" si="1"/>
        <v/>
      </c>
      <c r="M37" s="13" t="str">
        <f t="shared" si="2"/>
        <v/>
      </c>
      <c r="N37" s="13" t="str">
        <f t="shared" ca="1" si="3"/>
        <v/>
      </c>
    </row>
    <row r="38" spans="2:14" x14ac:dyDescent="0.55000000000000004">
      <c r="B38" s="40"/>
      <c r="C38" s="41"/>
      <c r="D38" s="33"/>
      <c r="E38" s="33"/>
      <c r="F38" s="33"/>
      <c r="G38" s="33"/>
      <c r="I38" s="18"/>
      <c r="J38" s="18"/>
      <c r="K38" s="18" t="str">
        <f ca="1">IFERROR(VLOOKUP(ROW(K34),bd_sorties!G:H,2,FALSE),"")</f>
        <v/>
      </c>
      <c r="L38" s="13" t="str">
        <f t="shared" si="1"/>
        <v/>
      </c>
      <c r="M38" s="13" t="str">
        <f t="shared" si="2"/>
        <v/>
      </c>
      <c r="N38" s="13" t="str">
        <f t="shared" ca="1" si="3"/>
        <v/>
      </c>
    </row>
    <row r="39" spans="2:14" x14ac:dyDescent="0.55000000000000004">
      <c r="B39" s="40"/>
      <c r="C39" s="41"/>
      <c r="D39" s="33"/>
      <c r="E39" s="33"/>
      <c r="F39" s="33"/>
      <c r="G39" s="33"/>
      <c r="I39" s="18"/>
      <c r="J39" s="18"/>
      <c r="K39" s="18" t="str">
        <f ca="1">IFERROR(VLOOKUP(ROW(K35),bd_sorties!G:H,2,FALSE),"")</f>
        <v/>
      </c>
      <c r="L39" s="13" t="str">
        <f t="shared" si="1"/>
        <v/>
      </c>
      <c r="M39" s="13" t="str">
        <f t="shared" si="2"/>
        <v/>
      </c>
      <c r="N39" s="13" t="str">
        <f t="shared" ca="1" si="3"/>
        <v/>
      </c>
    </row>
    <row r="40" spans="2:14" x14ac:dyDescent="0.55000000000000004">
      <c r="B40" s="40"/>
      <c r="C40" s="41"/>
      <c r="D40" s="33"/>
      <c r="E40" s="33"/>
      <c r="F40" s="33"/>
      <c r="G40" s="33"/>
      <c r="I40" s="18"/>
      <c r="J40" s="18"/>
      <c r="K40" s="18" t="str">
        <f ca="1">IFERROR(VLOOKUP(ROW(K36),bd_sorties!G:H,2,FALSE),"")</f>
        <v/>
      </c>
      <c r="L40" s="13" t="str">
        <f t="shared" si="1"/>
        <v/>
      </c>
      <c r="M40" s="13" t="str">
        <f t="shared" si="2"/>
        <v/>
      </c>
      <c r="N40" s="13" t="str">
        <f t="shared" ca="1" si="3"/>
        <v/>
      </c>
    </row>
    <row r="41" spans="2:14" x14ac:dyDescent="0.55000000000000004">
      <c r="B41" s="40"/>
      <c r="C41" s="41"/>
      <c r="D41" s="33"/>
      <c r="E41" s="33"/>
      <c r="F41" s="33"/>
      <c r="G41" s="33"/>
      <c r="I41" s="18"/>
      <c r="J41" s="18"/>
      <c r="K41" s="18" t="str">
        <f ca="1">IFERROR(VLOOKUP(ROW(K37),bd_sorties!G:H,2,FALSE),"")</f>
        <v/>
      </c>
      <c r="L41" s="13" t="str">
        <f t="shared" si="1"/>
        <v/>
      </c>
      <c r="M41" s="13" t="str">
        <f t="shared" si="2"/>
        <v/>
      </c>
      <c r="N41" s="13" t="str">
        <f t="shared" ca="1" si="3"/>
        <v/>
      </c>
    </row>
    <row r="42" spans="2:14" x14ac:dyDescent="0.55000000000000004">
      <c r="B42" s="40"/>
      <c r="C42" s="41"/>
      <c r="D42" s="33"/>
      <c r="E42" s="33"/>
      <c r="F42" s="33"/>
      <c r="G42" s="33"/>
      <c r="I42" s="18"/>
      <c r="J42" s="18"/>
      <c r="K42" s="18" t="str">
        <f ca="1">IFERROR(VLOOKUP(ROW(K38),bd_sorties!G:H,2,FALSE),"")</f>
        <v/>
      </c>
      <c r="L42" s="13" t="str">
        <f t="shared" si="1"/>
        <v/>
      </c>
      <c r="M42" s="13" t="str">
        <f t="shared" si="2"/>
        <v/>
      </c>
      <c r="N42" s="13" t="str">
        <f t="shared" ca="1" si="3"/>
        <v/>
      </c>
    </row>
    <row r="43" spans="2:14" x14ac:dyDescent="0.55000000000000004">
      <c r="B43" s="40"/>
      <c r="C43" s="41"/>
      <c r="D43" s="33"/>
      <c r="E43" s="33"/>
      <c r="F43" s="33"/>
      <c r="G43" s="33"/>
      <c r="I43" s="18"/>
      <c r="J43" s="18"/>
      <c r="K43" s="18" t="str">
        <f ca="1">IFERROR(VLOOKUP(ROW(K39),bd_sorties!G:H,2,FALSE),"")</f>
        <v/>
      </c>
      <c r="L43" s="13" t="str">
        <f t="shared" si="1"/>
        <v/>
      </c>
      <c r="M43" s="13" t="str">
        <f t="shared" si="2"/>
        <v/>
      </c>
      <c r="N43" s="13" t="str">
        <f t="shared" ca="1" si="3"/>
        <v/>
      </c>
    </row>
    <row r="44" spans="2:14" x14ac:dyDescent="0.55000000000000004">
      <c r="B44" s="40"/>
      <c r="C44" s="41"/>
      <c r="D44" s="33"/>
      <c r="E44" s="33"/>
      <c r="F44" s="33"/>
      <c r="G44" s="33"/>
      <c r="I44" s="18"/>
      <c r="J44" s="18"/>
      <c r="K44" s="18" t="str">
        <f ca="1">IFERROR(VLOOKUP(ROW(K40),bd_sorties!G:H,2,FALSE),"")</f>
        <v/>
      </c>
      <c r="L44" s="13" t="str">
        <f t="shared" si="1"/>
        <v/>
      </c>
      <c r="M44" s="13" t="str">
        <f t="shared" si="2"/>
        <v/>
      </c>
      <c r="N44" s="13" t="str">
        <f t="shared" ca="1" si="3"/>
        <v/>
      </c>
    </row>
    <row r="45" spans="2:14" x14ac:dyDescent="0.55000000000000004">
      <c r="B45" s="40"/>
      <c r="C45" s="41"/>
      <c r="D45" s="33"/>
      <c r="E45" s="33"/>
      <c r="F45" s="33"/>
      <c r="G45" s="33"/>
      <c r="I45" s="18"/>
      <c r="J45" s="18"/>
      <c r="K45" s="18" t="str">
        <f ca="1">IFERROR(VLOOKUP(ROW(K41),bd_sorties!G:H,2,FALSE),"")</f>
        <v/>
      </c>
      <c r="L45" s="13" t="str">
        <f t="shared" si="1"/>
        <v/>
      </c>
      <c r="M45" s="13" t="str">
        <f t="shared" si="2"/>
        <v/>
      </c>
      <c r="N45" s="13" t="str">
        <f t="shared" ca="1" si="3"/>
        <v/>
      </c>
    </row>
    <row r="46" spans="2:14" x14ac:dyDescent="0.55000000000000004">
      <c r="B46" s="40"/>
      <c r="C46" s="41"/>
      <c r="D46" s="33"/>
      <c r="E46" s="33"/>
      <c r="F46" s="33"/>
      <c r="G46" s="33"/>
      <c r="I46" s="18"/>
      <c r="J46" s="18"/>
      <c r="K46" s="18" t="str">
        <f ca="1">IFERROR(VLOOKUP(ROW(K42),bd_sorties!G:H,2,FALSE),"")</f>
        <v/>
      </c>
      <c r="L46" s="13" t="str">
        <f t="shared" si="1"/>
        <v/>
      </c>
      <c r="M46" s="13" t="str">
        <f t="shared" si="2"/>
        <v/>
      </c>
      <c r="N46" s="13" t="str">
        <f t="shared" ca="1" si="3"/>
        <v/>
      </c>
    </row>
    <row r="47" spans="2:14" x14ac:dyDescent="0.55000000000000004">
      <c r="B47" s="40"/>
      <c r="C47" s="41"/>
      <c r="D47" s="33"/>
      <c r="E47" s="33"/>
      <c r="F47" s="33"/>
      <c r="G47" s="33"/>
      <c r="I47" s="18"/>
      <c r="J47" s="18"/>
      <c r="K47" s="18" t="str">
        <f ca="1">IFERROR(VLOOKUP(ROW(K43),bd_sorties!G:H,2,FALSE),"")</f>
        <v/>
      </c>
      <c r="L47" s="13" t="str">
        <f t="shared" si="1"/>
        <v/>
      </c>
      <c r="M47" s="13" t="str">
        <f t="shared" si="2"/>
        <v/>
      </c>
      <c r="N47" s="13" t="str">
        <f t="shared" ca="1" si="3"/>
        <v/>
      </c>
    </row>
    <row r="48" spans="2:14" x14ac:dyDescent="0.55000000000000004">
      <c r="B48" s="40"/>
      <c r="C48" s="41"/>
      <c r="D48" s="33"/>
      <c r="E48" s="33"/>
      <c r="F48" s="33"/>
      <c r="G48" s="33"/>
      <c r="I48" s="18"/>
      <c r="J48" s="18"/>
      <c r="K48" s="18" t="str">
        <f ca="1">IFERROR(VLOOKUP(ROW(K44),bd_sorties!G:H,2,FALSE),"")</f>
        <v/>
      </c>
      <c r="L48" s="13" t="str">
        <f t="shared" si="1"/>
        <v/>
      </c>
      <c r="M48" s="13" t="str">
        <f t="shared" si="2"/>
        <v/>
      </c>
      <c r="N48" s="13" t="str">
        <f t="shared" ca="1" si="3"/>
        <v/>
      </c>
    </row>
    <row r="49" spans="2:14" x14ac:dyDescent="0.55000000000000004">
      <c r="B49" s="40"/>
      <c r="C49" s="41"/>
      <c r="D49" s="33"/>
      <c r="E49" s="33"/>
      <c r="F49" s="33"/>
      <c r="G49" s="33"/>
      <c r="I49" s="18"/>
      <c r="J49" s="18"/>
      <c r="K49" s="18" t="str">
        <f ca="1">IFERROR(VLOOKUP(ROW(K45),bd_sorties!G:H,2,FALSE),"")</f>
        <v/>
      </c>
      <c r="L49" s="13" t="str">
        <f t="shared" si="1"/>
        <v/>
      </c>
      <c r="M49" s="13" t="str">
        <f t="shared" si="2"/>
        <v/>
      </c>
      <c r="N49" s="13" t="str">
        <f t="shared" ca="1" si="3"/>
        <v/>
      </c>
    </row>
    <row r="50" spans="2:14" x14ac:dyDescent="0.55000000000000004">
      <c r="B50" s="40"/>
      <c r="C50" s="41"/>
      <c r="D50" s="33"/>
      <c r="E50" s="33"/>
      <c r="F50" s="33"/>
      <c r="G50" s="33"/>
      <c r="I50" s="18"/>
      <c r="J50" s="18"/>
      <c r="K50" s="18" t="str">
        <f ca="1">IFERROR(VLOOKUP(ROW(K46),bd_sorties!G:H,2,FALSE),"")</f>
        <v/>
      </c>
      <c r="L50" s="13" t="str">
        <f t="shared" si="1"/>
        <v/>
      </c>
      <c r="M50" s="13" t="str">
        <f t="shared" si="2"/>
        <v/>
      </c>
      <c r="N50" s="13" t="str">
        <f t="shared" ca="1" si="3"/>
        <v/>
      </c>
    </row>
    <row r="51" spans="2:14" x14ac:dyDescent="0.55000000000000004">
      <c r="B51" s="40"/>
      <c r="C51" s="41"/>
      <c r="D51" s="33"/>
      <c r="E51" s="33"/>
      <c r="F51" s="33"/>
      <c r="G51" s="33"/>
      <c r="I51" s="18"/>
      <c r="J51" s="18"/>
      <c r="K51" s="18" t="str">
        <f ca="1">IFERROR(VLOOKUP(ROW(K47),bd_sorties!G:H,2,FALSE),"")</f>
        <v/>
      </c>
      <c r="L51" s="13" t="str">
        <f t="shared" si="1"/>
        <v/>
      </c>
      <c r="M51" s="13" t="str">
        <f t="shared" si="2"/>
        <v/>
      </c>
      <c r="N51" s="13" t="str">
        <f t="shared" ca="1" si="3"/>
        <v/>
      </c>
    </row>
    <row r="52" spans="2:14" x14ac:dyDescent="0.55000000000000004">
      <c r="B52" s="40"/>
      <c r="C52" s="41"/>
      <c r="D52" s="33"/>
      <c r="E52" s="33"/>
      <c r="F52" s="33"/>
      <c r="G52" s="33"/>
      <c r="I52" s="18"/>
      <c r="J52" s="18"/>
      <c r="K52" s="18" t="str">
        <f ca="1">IFERROR(VLOOKUP(ROW(K48),bd_sorties!G:H,2,FALSE),"")</f>
        <v/>
      </c>
      <c r="L52" s="13" t="str">
        <f t="shared" si="1"/>
        <v/>
      </c>
      <c r="M52" s="13" t="str">
        <f t="shared" si="2"/>
        <v/>
      </c>
      <c r="N52" s="13" t="str">
        <f t="shared" ca="1" si="3"/>
        <v/>
      </c>
    </row>
    <row r="53" spans="2:14" x14ac:dyDescent="0.55000000000000004">
      <c r="B53" s="40"/>
      <c r="C53" s="41"/>
      <c r="D53" s="33"/>
      <c r="E53" s="33"/>
      <c r="F53" s="33"/>
      <c r="G53" s="33"/>
      <c r="I53" s="18"/>
      <c r="J53" s="18"/>
      <c r="K53" s="18" t="str">
        <f ca="1">IFERROR(VLOOKUP(ROW(K49),bd_sorties!G:H,2,FALSE),"")</f>
        <v/>
      </c>
      <c r="L53" s="13" t="str">
        <f t="shared" si="1"/>
        <v/>
      </c>
      <c r="M53" s="13" t="str">
        <f t="shared" si="2"/>
        <v/>
      </c>
      <c r="N53" s="13" t="str">
        <f t="shared" ca="1" si="3"/>
        <v/>
      </c>
    </row>
    <row r="54" spans="2:14" x14ac:dyDescent="0.55000000000000004">
      <c r="B54" s="40"/>
      <c r="C54" s="41"/>
      <c r="D54" s="33"/>
      <c r="E54" s="33"/>
      <c r="F54" s="33"/>
      <c r="G54" s="33"/>
      <c r="I54" s="18"/>
      <c r="J54" s="18"/>
      <c r="K54" s="18" t="str">
        <f ca="1">IFERROR(VLOOKUP(ROW(K50),bd_sorties!G:H,2,FALSE),"")</f>
        <v/>
      </c>
      <c r="L54" s="13" t="str">
        <f t="shared" si="1"/>
        <v/>
      </c>
      <c r="M54" s="13" t="str">
        <f t="shared" si="2"/>
        <v/>
      </c>
      <c r="N54" s="13" t="str">
        <f t="shared" ca="1" si="3"/>
        <v/>
      </c>
    </row>
    <row r="55" spans="2:14" x14ac:dyDescent="0.55000000000000004">
      <c r="B55" s="40"/>
      <c r="C55" s="41"/>
      <c r="D55" s="33"/>
      <c r="E55" s="33"/>
      <c r="F55" s="33"/>
      <c r="G55" s="33"/>
      <c r="I55" s="18"/>
      <c r="J55" s="18"/>
      <c r="K55" s="18" t="str">
        <f ca="1">IFERROR(VLOOKUP(ROW(K51),bd_sorties!G:H,2,FALSE),"")</f>
        <v/>
      </c>
      <c r="L55" s="13" t="str">
        <f t="shared" si="1"/>
        <v/>
      </c>
      <c r="M55" s="13" t="str">
        <f t="shared" si="2"/>
        <v/>
      </c>
      <c r="N55" s="13" t="str">
        <f t="shared" ca="1" si="3"/>
        <v/>
      </c>
    </row>
    <row r="56" spans="2:14" x14ac:dyDescent="0.55000000000000004">
      <c r="B56" s="40"/>
      <c r="C56" s="41"/>
      <c r="D56" s="33"/>
      <c r="E56" s="33"/>
      <c r="F56" s="33"/>
      <c r="G56" s="33"/>
      <c r="I56" s="18"/>
      <c r="J56" s="18"/>
      <c r="K56" s="18" t="str">
        <f ca="1">IFERROR(VLOOKUP(ROW(K52),bd_sorties!G:H,2,FALSE),"")</f>
        <v/>
      </c>
      <c r="L56" s="13" t="str">
        <f t="shared" si="1"/>
        <v/>
      </c>
      <c r="M56" s="13" t="str">
        <f t="shared" si="2"/>
        <v/>
      </c>
      <c r="N56" s="13" t="str">
        <f t="shared" ca="1" si="3"/>
        <v/>
      </c>
    </row>
    <row r="57" spans="2:14" x14ac:dyDescent="0.55000000000000004">
      <c r="B57" s="40"/>
      <c r="C57" s="41"/>
      <c r="D57" s="33"/>
      <c r="E57" s="33"/>
      <c r="F57" s="33"/>
      <c r="G57" s="33"/>
      <c r="I57" s="18"/>
      <c r="J57" s="18"/>
      <c r="K57" s="18" t="str">
        <f ca="1">IFERROR(VLOOKUP(ROW(K53),bd_sorties!G:H,2,FALSE),"")</f>
        <v/>
      </c>
      <c r="L57" s="13" t="str">
        <f t="shared" si="1"/>
        <v/>
      </c>
      <c r="M57" s="13" t="str">
        <f t="shared" si="2"/>
        <v/>
      </c>
      <c r="N57" s="13" t="str">
        <f t="shared" ca="1" si="3"/>
        <v/>
      </c>
    </row>
    <row r="58" spans="2:14" x14ac:dyDescent="0.55000000000000004">
      <c r="B58" s="40"/>
      <c r="C58" s="41"/>
      <c r="D58" s="33"/>
      <c r="E58" s="33"/>
      <c r="F58" s="33"/>
      <c r="G58" s="33"/>
      <c r="I58" s="18"/>
      <c r="J58" s="18"/>
      <c r="K58" s="18" t="str">
        <f ca="1">IFERROR(VLOOKUP(ROW(K54),bd_sorties!G:H,2,FALSE),"")</f>
        <v/>
      </c>
      <c r="L58" s="13" t="str">
        <f t="shared" si="1"/>
        <v/>
      </c>
      <c r="M58" s="13" t="str">
        <f t="shared" si="2"/>
        <v/>
      </c>
      <c r="N58" s="13" t="str">
        <f t="shared" ca="1" si="3"/>
        <v/>
      </c>
    </row>
    <row r="59" spans="2:14" x14ac:dyDescent="0.55000000000000004">
      <c r="B59" s="40"/>
      <c r="C59" s="41"/>
      <c r="D59" s="33"/>
      <c r="E59" s="33"/>
      <c r="F59" s="33"/>
      <c r="G59" s="33"/>
      <c r="I59" s="18"/>
      <c r="J59" s="18"/>
      <c r="K59" s="18" t="str">
        <f ca="1">IFERROR(VLOOKUP(ROW(K55),bd_sorties!G:H,2,FALSE),"")</f>
        <v/>
      </c>
      <c r="L59" s="13" t="str">
        <f t="shared" si="1"/>
        <v/>
      </c>
      <c r="M59" s="13" t="str">
        <f t="shared" si="2"/>
        <v/>
      </c>
      <c r="N59" s="13" t="str">
        <f t="shared" ca="1" si="3"/>
        <v/>
      </c>
    </row>
    <row r="60" spans="2:14" x14ac:dyDescent="0.55000000000000004">
      <c r="B60" s="40"/>
      <c r="C60" s="41"/>
      <c r="D60" s="33"/>
      <c r="E60" s="33"/>
      <c r="F60" s="33"/>
      <c r="G60" s="33"/>
      <c r="I60" s="18"/>
      <c r="J60" s="18"/>
      <c r="K60" s="18" t="str">
        <f ca="1">IFERROR(VLOOKUP(ROW(K56),bd_sorties!G:H,2,FALSE),"")</f>
        <v/>
      </c>
      <c r="L60" s="13" t="str">
        <f t="shared" si="1"/>
        <v/>
      </c>
      <c r="M60" s="13" t="str">
        <f t="shared" si="2"/>
        <v/>
      </c>
      <c r="N60" s="13" t="str">
        <f t="shared" ca="1" si="3"/>
        <v/>
      </c>
    </row>
    <row r="61" spans="2:14" x14ac:dyDescent="0.55000000000000004">
      <c r="B61" s="40"/>
      <c r="C61" s="41"/>
      <c r="D61" s="33"/>
      <c r="E61" s="33"/>
      <c r="F61" s="33"/>
      <c r="G61" s="33"/>
      <c r="I61" s="18"/>
      <c r="J61" s="18"/>
      <c r="K61" s="18" t="str">
        <f ca="1">IFERROR(VLOOKUP(ROW(K57),bd_sorties!G:H,2,FALSE),"")</f>
        <v/>
      </c>
      <c r="L61" s="13" t="str">
        <f t="shared" si="1"/>
        <v/>
      </c>
      <c r="M61" s="13" t="str">
        <f t="shared" si="2"/>
        <v/>
      </c>
      <c r="N61" s="13" t="str">
        <f t="shared" ca="1" si="3"/>
        <v/>
      </c>
    </row>
    <row r="62" spans="2:14" x14ac:dyDescent="0.55000000000000004">
      <c r="B62" s="40"/>
      <c r="C62" s="41"/>
      <c r="D62" s="33"/>
      <c r="E62" s="33"/>
      <c r="F62" s="33"/>
      <c r="G62" s="33"/>
      <c r="I62" s="18"/>
      <c r="J62" s="18"/>
      <c r="K62" s="18" t="str">
        <f ca="1">IFERROR(VLOOKUP(ROW(K58),bd_sorties!G:H,2,FALSE),"")</f>
        <v/>
      </c>
      <c r="L62" s="13" t="str">
        <f t="shared" si="1"/>
        <v/>
      </c>
      <c r="M62" s="13" t="str">
        <f t="shared" si="2"/>
        <v/>
      </c>
      <c r="N62" s="13" t="str">
        <f t="shared" ca="1" si="3"/>
        <v/>
      </c>
    </row>
    <row r="63" spans="2:14" x14ac:dyDescent="0.55000000000000004">
      <c r="B63" s="40"/>
      <c r="C63" s="41"/>
      <c r="D63" s="33"/>
      <c r="E63" s="33"/>
      <c r="F63" s="33"/>
      <c r="G63" s="33"/>
      <c r="I63" s="18"/>
      <c r="J63" s="18"/>
      <c r="K63" s="18" t="str">
        <f ca="1">IFERROR(VLOOKUP(ROW(K59),bd_sorties!G:H,2,FALSE),"")</f>
        <v/>
      </c>
      <c r="L63" s="13" t="str">
        <f t="shared" si="1"/>
        <v/>
      </c>
      <c r="M63" s="13" t="str">
        <f t="shared" si="2"/>
        <v/>
      </c>
      <c r="N63" s="13" t="str">
        <f t="shared" ca="1" si="3"/>
        <v/>
      </c>
    </row>
    <row r="64" spans="2:14" x14ac:dyDescent="0.55000000000000004">
      <c r="B64" s="40"/>
      <c r="C64" s="41"/>
      <c r="D64" s="33"/>
      <c r="E64" s="33"/>
      <c r="F64" s="33"/>
      <c r="G64" s="33"/>
      <c r="I64" s="18"/>
      <c r="J64" s="18"/>
      <c r="K64" s="18" t="str">
        <f ca="1">IFERROR(VLOOKUP(ROW(K60),bd_sorties!G:H,2,FALSE),"")</f>
        <v/>
      </c>
      <c r="L64" s="13" t="str">
        <f t="shared" si="1"/>
        <v/>
      </c>
      <c r="M64" s="13" t="str">
        <f t="shared" si="2"/>
        <v/>
      </c>
      <c r="N64" s="13" t="str">
        <f t="shared" ca="1" si="3"/>
        <v/>
      </c>
    </row>
    <row r="65" spans="2:14" x14ac:dyDescent="0.55000000000000004">
      <c r="B65" s="40"/>
      <c r="C65" s="41"/>
      <c r="D65" s="33"/>
      <c r="E65" s="33"/>
      <c r="F65" s="33"/>
      <c r="G65" s="33"/>
      <c r="I65" s="18"/>
      <c r="J65" s="18"/>
      <c r="K65" s="18" t="str">
        <f ca="1">IFERROR(VLOOKUP(ROW(K61),bd_sorties!G:H,2,FALSE),"")</f>
        <v/>
      </c>
      <c r="L65" s="13" t="str">
        <f t="shared" si="1"/>
        <v/>
      </c>
      <c r="M65" s="13" t="str">
        <f t="shared" si="2"/>
        <v/>
      </c>
      <c r="N65" s="13" t="str">
        <f t="shared" ca="1" si="3"/>
        <v/>
      </c>
    </row>
    <row r="66" spans="2:14" x14ac:dyDescent="0.55000000000000004">
      <c r="B66" s="40"/>
      <c r="C66" s="41"/>
      <c r="D66" s="33"/>
      <c r="E66" s="33"/>
      <c r="F66" s="33"/>
      <c r="G66" s="33"/>
      <c r="I66" s="18"/>
      <c r="J66" s="18"/>
      <c r="K66" s="18" t="str">
        <f ca="1">IFERROR(VLOOKUP(ROW(K62),bd_sorties!G:H,2,FALSE),"")</f>
        <v/>
      </c>
      <c r="L66" s="13" t="str">
        <f t="shared" si="1"/>
        <v/>
      </c>
      <c r="M66" s="13" t="str">
        <f t="shared" si="2"/>
        <v/>
      </c>
      <c r="N66" s="13" t="str">
        <f t="shared" ca="1" si="3"/>
        <v/>
      </c>
    </row>
    <row r="67" spans="2:14" x14ac:dyDescent="0.55000000000000004">
      <c r="B67" s="40"/>
      <c r="C67" s="41"/>
      <c r="D67" s="33"/>
      <c r="E67" s="33"/>
      <c r="F67" s="33"/>
      <c r="G67" s="33"/>
      <c r="I67" s="18"/>
      <c r="J67" s="18"/>
      <c r="K67" s="18" t="str">
        <f ca="1">IFERROR(VLOOKUP(ROW(K63),bd_sorties!G:H,2,FALSE),"")</f>
        <v/>
      </c>
      <c r="L67" s="13" t="str">
        <f t="shared" si="1"/>
        <v/>
      </c>
      <c r="M67" s="13" t="str">
        <f t="shared" si="2"/>
        <v/>
      </c>
      <c r="N67" s="13" t="str">
        <f t="shared" ca="1" si="3"/>
        <v/>
      </c>
    </row>
    <row r="68" spans="2:14" x14ac:dyDescent="0.55000000000000004">
      <c r="B68" s="40"/>
      <c r="C68" s="41"/>
      <c r="D68" s="33"/>
      <c r="E68" s="33"/>
      <c r="F68" s="33"/>
      <c r="G68" s="33"/>
      <c r="I68" s="18"/>
      <c r="J68" s="18"/>
      <c r="K68" s="18" t="str">
        <f ca="1">IFERROR(VLOOKUP(ROW(K64),bd_sorties!G:H,2,FALSE),"")</f>
        <v/>
      </c>
      <c r="L68" s="13" t="str">
        <f t="shared" ref="L68:L69" si="4">IF(I68&lt;&gt;"",ROW(I68),"")</f>
        <v/>
      </c>
    </row>
    <row r="69" spans="2:14" x14ac:dyDescent="0.55000000000000004">
      <c r="B69" s="40"/>
      <c r="C69" s="41"/>
      <c r="D69" s="33"/>
      <c r="E69" s="33"/>
      <c r="F69" s="33"/>
      <c r="G69" s="33"/>
      <c r="I69" s="18"/>
      <c r="J69" s="18"/>
      <c r="K69" s="18" t="str">
        <f ca="1">IFERROR(VLOOKUP(ROW(K65),bd_sorties!G:H,2,FALSE),"")</f>
        <v/>
      </c>
      <c r="L69" s="13" t="str">
        <f t="shared" si="4"/>
        <v/>
      </c>
    </row>
    <row r="70" spans="2:14" x14ac:dyDescent="0.55000000000000004">
      <c r="B70" s="40"/>
      <c r="C70" s="41"/>
      <c r="D70" s="33"/>
      <c r="E70" s="33"/>
      <c r="F70" s="33"/>
      <c r="G70" s="33"/>
      <c r="I70" s="18"/>
      <c r="J70" s="18"/>
      <c r="K70" s="18" t="str">
        <f ca="1">IFERROR(VLOOKUP(ROW(K66),bd_sorties!G:H,2,FALSE),"")</f>
        <v/>
      </c>
      <c r="L70" s="13" t="str">
        <f t="shared" ref="L70:L133" si="5">IF(I70&lt;&gt;"",ROW(I70),"")</f>
        <v/>
      </c>
    </row>
    <row r="71" spans="2:14" x14ac:dyDescent="0.55000000000000004">
      <c r="B71" s="40"/>
      <c r="C71" s="41"/>
      <c r="D71" s="33"/>
      <c r="E71" s="33"/>
      <c r="F71" s="33"/>
      <c r="G71" s="33"/>
      <c r="I71" s="18"/>
      <c r="J71" s="18"/>
      <c r="K71" s="18" t="str">
        <f ca="1">IFERROR(VLOOKUP(ROW(K67),bd_sorties!G:H,2,FALSE),"")</f>
        <v/>
      </c>
      <c r="L71" s="13" t="str">
        <f t="shared" si="5"/>
        <v/>
      </c>
    </row>
    <row r="72" spans="2:14" x14ac:dyDescent="0.55000000000000004">
      <c r="B72" s="40"/>
      <c r="C72" s="41"/>
      <c r="D72" s="33"/>
      <c r="E72" s="33"/>
      <c r="F72" s="33"/>
      <c r="G72" s="33"/>
      <c r="I72" s="18"/>
      <c r="J72" s="18"/>
      <c r="K72" s="18" t="str">
        <f ca="1">IFERROR(VLOOKUP(ROW(K68),bd_sorties!G:H,2,FALSE),"")</f>
        <v/>
      </c>
      <c r="L72" s="13" t="str">
        <f t="shared" si="5"/>
        <v/>
      </c>
    </row>
    <row r="73" spans="2:14" x14ac:dyDescent="0.55000000000000004">
      <c r="B73" s="40"/>
      <c r="C73" s="41"/>
      <c r="D73" s="33"/>
      <c r="E73" s="33"/>
      <c r="F73" s="33"/>
      <c r="G73" s="33"/>
      <c r="I73" s="18"/>
      <c r="J73" s="18"/>
      <c r="K73" s="18" t="str">
        <f ca="1">IFERROR(VLOOKUP(ROW(K69),bd_sorties!G:H,2,FALSE),"")</f>
        <v/>
      </c>
      <c r="L73" s="13" t="str">
        <f t="shared" si="5"/>
        <v/>
      </c>
    </row>
    <row r="74" spans="2:14" x14ac:dyDescent="0.55000000000000004">
      <c r="B74" s="40"/>
      <c r="C74" s="41"/>
      <c r="D74" s="33"/>
      <c r="E74" s="33"/>
      <c r="F74" s="33"/>
      <c r="G74" s="33"/>
      <c r="I74" s="18"/>
      <c r="J74" s="18"/>
      <c r="K74" s="18" t="str">
        <f ca="1">IFERROR(VLOOKUP(ROW(K70),bd_sorties!G:H,2,FALSE),"")</f>
        <v/>
      </c>
      <c r="L74" s="13" t="str">
        <f t="shared" si="5"/>
        <v/>
      </c>
    </row>
    <row r="75" spans="2:14" x14ac:dyDescent="0.55000000000000004">
      <c r="B75" s="40"/>
      <c r="C75" s="41"/>
      <c r="D75" s="33"/>
      <c r="E75" s="33"/>
      <c r="F75" s="33"/>
      <c r="G75" s="33"/>
      <c r="I75" s="18"/>
      <c r="J75" s="18"/>
      <c r="K75" s="18" t="str">
        <f ca="1">IFERROR(VLOOKUP(ROW(K71),bd_sorties!G:H,2,FALSE),"")</f>
        <v/>
      </c>
      <c r="L75" s="13" t="str">
        <f t="shared" si="5"/>
        <v/>
      </c>
    </row>
    <row r="76" spans="2:14" x14ac:dyDescent="0.55000000000000004">
      <c r="B76" s="40"/>
      <c r="C76" s="41"/>
      <c r="D76" s="33"/>
      <c r="E76" s="33"/>
      <c r="F76" s="33"/>
      <c r="G76" s="33"/>
      <c r="I76" s="18"/>
      <c r="J76" s="18"/>
      <c r="K76" s="18" t="str">
        <f ca="1">IFERROR(VLOOKUP(ROW(K72),bd_sorties!G:H,2,FALSE),"")</f>
        <v/>
      </c>
      <c r="L76" s="13" t="str">
        <f t="shared" si="5"/>
        <v/>
      </c>
    </row>
    <row r="77" spans="2:14" x14ac:dyDescent="0.55000000000000004">
      <c r="B77" s="40"/>
      <c r="C77" s="41"/>
      <c r="D77" s="33"/>
      <c r="E77" s="33"/>
      <c r="F77" s="33"/>
      <c r="G77" s="33"/>
      <c r="I77" s="18"/>
      <c r="J77" s="18"/>
      <c r="K77" s="18" t="str">
        <f ca="1">IFERROR(VLOOKUP(ROW(K73),bd_sorties!G:H,2,FALSE),"")</f>
        <v/>
      </c>
      <c r="L77" s="13" t="str">
        <f t="shared" si="5"/>
        <v/>
      </c>
    </row>
    <row r="78" spans="2:14" x14ac:dyDescent="0.55000000000000004">
      <c r="B78" s="40"/>
      <c r="C78" s="41"/>
      <c r="D78" s="33"/>
      <c r="E78" s="33"/>
      <c r="F78" s="33"/>
      <c r="G78" s="33"/>
      <c r="I78" s="18"/>
      <c r="J78" s="18"/>
      <c r="K78" s="18" t="str">
        <f ca="1">IFERROR(VLOOKUP(ROW(K74),bd_sorties!G:H,2,FALSE),"")</f>
        <v/>
      </c>
      <c r="L78" s="13" t="str">
        <f t="shared" si="5"/>
        <v/>
      </c>
    </row>
    <row r="79" spans="2:14" x14ac:dyDescent="0.55000000000000004">
      <c r="B79" s="40"/>
      <c r="C79" s="41"/>
      <c r="D79" s="33"/>
      <c r="E79" s="33"/>
      <c r="F79" s="33"/>
      <c r="G79" s="33"/>
      <c r="I79" s="18"/>
      <c r="J79" s="18"/>
      <c r="K79" s="18" t="str">
        <f ca="1">IFERROR(VLOOKUP(ROW(K75),bd_sorties!G:H,2,FALSE),"")</f>
        <v/>
      </c>
      <c r="L79" s="13" t="str">
        <f t="shared" si="5"/>
        <v/>
      </c>
    </row>
    <row r="80" spans="2:14" x14ac:dyDescent="0.55000000000000004">
      <c r="B80" s="40"/>
      <c r="C80" s="41"/>
      <c r="D80" s="33"/>
      <c r="E80" s="33"/>
      <c r="F80" s="33"/>
      <c r="G80" s="33"/>
      <c r="I80" s="18"/>
      <c r="J80" s="18"/>
      <c r="K80" s="18" t="str">
        <f ca="1">IFERROR(VLOOKUP(ROW(K76),bd_sorties!G:H,2,FALSE),"")</f>
        <v/>
      </c>
      <c r="L80" s="13" t="str">
        <f t="shared" si="5"/>
        <v/>
      </c>
    </row>
    <row r="81" spans="2:12" x14ac:dyDescent="0.55000000000000004">
      <c r="B81" s="40"/>
      <c r="C81" s="41"/>
      <c r="D81" s="33"/>
      <c r="E81" s="33"/>
      <c r="F81" s="33"/>
      <c r="G81" s="33"/>
      <c r="I81" s="18"/>
      <c r="J81" s="18"/>
      <c r="K81" s="18" t="str">
        <f ca="1">IFERROR(VLOOKUP(ROW(K77),bd_sorties!G:H,2,FALSE),"")</f>
        <v/>
      </c>
      <c r="L81" s="13" t="str">
        <f t="shared" si="5"/>
        <v/>
      </c>
    </row>
    <row r="82" spans="2:12" x14ac:dyDescent="0.55000000000000004">
      <c r="B82" s="40"/>
      <c r="C82" s="41"/>
      <c r="D82" s="33"/>
      <c r="E82" s="33"/>
      <c r="F82" s="33"/>
      <c r="G82" s="33"/>
      <c r="I82" s="18"/>
      <c r="J82" s="18"/>
      <c r="K82" s="18" t="str">
        <f ca="1">IFERROR(VLOOKUP(ROW(K78),bd_sorties!G:H,2,FALSE),"")</f>
        <v/>
      </c>
      <c r="L82" s="13" t="str">
        <f t="shared" si="5"/>
        <v/>
      </c>
    </row>
    <row r="83" spans="2:12" x14ac:dyDescent="0.55000000000000004">
      <c r="B83" s="40"/>
      <c r="C83" s="41"/>
      <c r="D83" s="33"/>
      <c r="E83" s="33"/>
      <c r="F83" s="33"/>
      <c r="G83" s="33"/>
      <c r="I83" s="18"/>
      <c r="J83" s="18"/>
      <c r="K83" s="18" t="str">
        <f ca="1">IFERROR(VLOOKUP(ROW(K79),bd_sorties!G:H,2,FALSE),"")</f>
        <v/>
      </c>
      <c r="L83" s="13" t="str">
        <f t="shared" si="5"/>
        <v/>
      </c>
    </row>
    <row r="84" spans="2:12" x14ac:dyDescent="0.55000000000000004">
      <c r="B84" s="40"/>
      <c r="C84" s="41"/>
      <c r="D84" s="33"/>
      <c r="E84" s="33"/>
      <c r="F84" s="33"/>
      <c r="G84" s="33"/>
      <c r="I84" s="18"/>
      <c r="J84" s="18"/>
      <c r="K84" s="18" t="str">
        <f ca="1">IFERROR(VLOOKUP(ROW(K80),bd_sorties!G:H,2,FALSE),"")</f>
        <v/>
      </c>
      <c r="L84" s="13" t="str">
        <f t="shared" si="5"/>
        <v/>
      </c>
    </row>
    <row r="85" spans="2:12" x14ac:dyDescent="0.55000000000000004">
      <c r="B85" s="40"/>
      <c r="C85" s="41"/>
      <c r="D85" s="33"/>
      <c r="E85" s="33"/>
      <c r="F85" s="33"/>
      <c r="G85" s="33"/>
      <c r="I85" s="18"/>
      <c r="J85" s="18"/>
      <c r="K85" s="18" t="str">
        <f ca="1">IFERROR(VLOOKUP(ROW(K81),bd_sorties!G:H,2,FALSE),"")</f>
        <v/>
      </c>
      <c r="L85" s="13" t="str">
        <f t="shared" si="5"/>
        <v/>
      </c>
    </row>
    <row r="86" spans="2:12" x14ac:dyDescent="0.55000000000000004">
      <c r="B86" s="40"/>
      <c r="C86" s="41"/>
      <c r="D86" s="33"/>
      <c r="E86" s="33"/>
      <c r="F86" s="33"/>
      <c r="G86" s="33"/>
      <c r="I86" s="18"/>
      <c r="J86" s="18"/>
      <c r="K86" s="18" t="str">
        <f ca="1">IFERROR(VLOOKUP(ROW(K82),bd_sorties!G:H,2,FALSE),"")</f>
        <v/>
      </c>
      <c r="L86" s="13" t="str">
        <f t="shared" si="5"/>
        <v/>
      </c>
    </row>
    <row r="87" spans="2:12" x14ac:dyDescent="0.55000000000000004">
      <c r="B87" s="40"/>
      <c r="C87" s="41"/>
      <c r="D87" s="33"/>
      <c r="E87" s="33"/>
      <c r="F87" s="33"/>
      <c r="G87" s="33"/>
      <c r="I87" s="18"/>
      <c r="J87" s="18"/>
      <c r="K87" s="18" t="str">
        <f ca="1">IFERROR(VLOOKUP(ROW(K83),bd_sorties!G:H,2,FALSE),"")</f>
        <v/>
      </c>
      <c r="L87" s="13" t="str">
        <f t="shared" si="5"/>
        <v/>
      </c>
    </row>
    <row r="88" spans="2:12" x14ac:dyDescent="0.55000000000000004">
      <c r="B88" s="40"/>
      <c r="C88" s="41"/>
      <c r="D88" s="33"/>
      <c r="E88" s="33"/>
      <c r="F88" s="33"/>
      <c r="G88" s="33"/>
      <c r="I88" s="18"/>
      <c r="J88" s="18"/>
      <c r="K88" s="18" t="str">
        <f ca="1">IFERROR(VLOOKUP(ROW(K84),bd_sorties!G:H,2,FALSE),"")</f>
        <v/>
      </c>
      <c r="L88" s="13" t="str">
        <f t="shared" si="5"/>
        <v/>
      </c>
    </row>
    <row r="89" spans="2:12" x14ac:dyDescent="0.55000000000000004">
      <c r="B89" s="40"/>
      <c r="C89" s="41"/>
      <c r="D89" s="33"/>
      <c r="E89" s="33"/>
      <c r="F89" s="33"/>
      <c r="G89" s="33"/>
      <c r="I89" s="18"/>
      <c r="J89" s="18"/>
      <c r="K89" s="18" t="str">
        <f ca="1">IFERROR(VLOOKUP(ROW(K85),bd_sorties!G:H,2,FALSE),"")</f>
        <v/>
      </c>
      <c r="L89" s="13" t="str">
        <f t="shared" si="5"/>
        <v/>
      </c>
    </row>
    <row r="90" spans="2:12" x14ac:dyDescent="0.55000000000000004">
      <c r="B90" s="40"/>
      <c r="C90" s="41"/>
      <c r="D90" s="33"/>
      <c r="E90" s="33"/>
      <c r="F90" s="33"/>
      <c r="G90" s="33"/>
      <c r="I90" s="18"/>
      <c r="J90" s="18"/>
      <c r="K90" s="18" t="str">
        <f ca="1">IFERROR(VLOOKUP(ROW(K86),bd_sorties!G:H,2,FALSE),"")</f>
        <v/>
      </c>
      <c r="L90" s="13" t="str">
        <f t="shared" si="5"/>
        <v/>
      </c>
    </row>
    <row r="91" spans="2:12" x14ac:dyDescent="0.55000000000000004">
      <c r="B91" s="40"/>
      <c r="C91" s="41"/>
      <c r="D91" s="33"/>
      <c r="E91" s="33"/>
      <c r="F91" s="33"/>
      <c r="G91" s="33"/>
      <c r="I91" s="18"/>
      <c r="J91" s="18"/>
      <c r="K91" s="18" t="str">
        <f ca="1">IFERROR(VLOOKUP(ROW(K87),bd_sorties!G:H,2,FALSE),"")</f>
        <v/>
      </c>
      <c r="L91" s="13" t="str">
        <f t="shared" si="5"/>
        <v/>
      </c>
    </row>
    <row r="92" spans="2:12" x14ac:dyDescent="0.55000000000000004">
      <c r="B92" s="40"/>
      <c r="C92" s="41"/>
      <c r="D92" s="33"/>
      <c r="E92" s="33"/>
      <c r="F92" s="33"/>
      <c r="G92" s="33"/>
      <c r="I92" s="18"/>
      <c r="J92" s="18"/>
      <c r="K92" s="18" t="str">
        <f ca="1">IFERROR(VLOOKUP(ROW(K88),bd_sorties!G:H,2,FALSE),"")</f>
        <v/>
      </c>
      <c r="L92" s="13" t="str">
        <f t="shared" si="5"/>
        <v/>
      </c>
    </row>
    <row r="93" spans="2:12" x14ac:dyDescent="0.55000000000000004">
      <c r="B93" s="40"/>
      <c r="C93" s="41"/>
      <c r="D93" s="33"/>
      <c r="E93" s="33"/>
      <c r="F93" s="33"/>
      <c r="G93" s="33"/>
      <c r="I93" s="18"/>
      <c r="J93" s="18"/>
      <c r="K93" s="18" t="str">
        <f ca="1">IFERROR(VLOOKUP(ROW(K89),bd_sorties!G:H,2,FALSE),"")</f>
        <v/>
      </c>
      <c r="L93" s="13" t="str">
        <f t="shared" si="5"/>
        <v/>
      </c>
    </row>
    <row r="94" spans="2:12" x14ac:dyDescent="0.55000000000000004">
      <c r="B94" s="40"/>
      <c r="C94" s="41"/>
      <c r="D94" s="33"/>
      <c r="E94" s="33"/>
      <c r="F94" s="33"/>
      <c r="G94" s="33"/>
      <c r="I94" s="18"/>
      <c r="J94" s="18"/>
      <c r="K94" s="18" t="str">
        <f ca="1">IFERROR(VLOOKUP(ROW(K90),bd_sorties!G:H,2,FALSE),"")</f>
        <v/>
      </c>
      <c r="L94" s="13" t="str">
        <f t="shared" si="5"/>
        <v/>
      </c>
    </row>
    <row r="95" spans="2:12" x14ac:dyDescent="0.55000000000000004">
      <c r="B95" s="40"/>
      <c r="C95" s="41"/>
      <c r="D95" s="33"/>
      <c r="E95" s="33"/>
      <c r="F95" s="33"/>
      <c r="G95" s="33"/>
      <c r="I95" s="18"/>
      <c r="J95" s="18"/>
      <c r="K95" s="18" t="str">
        <f ca="1">IFERROR(VLOOKUP(ROW(K91),bd_sorties!G:H,2,FALSE),"")</f>
        <v/>
      </c>
      <c r="L95" s="13" t="str">
        <f t="shared" si="5"/>
        <v/>
      </c>
    </row>
    <row r="96" spans="2:12" x14ac:dyDescent="0.55000000000000004">
      <c r="B96" s="40"/>
      <c r="C96" s="41"/>
      <c r="D96" s="33"/>
      <c r="E96" s="33"/>
      <c r="F96" s="33"/>
      <c r="G96" s="33"/>
      <c r="I96" s="18"/>
      <c r="J96" s="18"/>
      <c r="K96" s="18" t="str">
        <f ca="1">IFERROR(VLOOKUP(ROW(K92),bd_sorties!G:H,2,FALSE),"")</f>
        <v/>
      </c>
      <c r="L96" s="13" t="str">
        <f t="shared" si="5"/>
        <v/>
      </c>
    </row>
    <row r="97" spans="2:12" x14ac:dyDescent="0.55000000000000004">
      <c r="B97" s="40"/>
      <c r="C97" s="41"/>
      <c r="D97" s="33"/>
      <c r="E97" s="33"/>
      <c r="F97" s="33"/>
      <c r="G97" s="33"/>
      <c r="I97" s="18"/>
      <c r="J97" s="18"/>
      <c r="K97" s="18" t="str">
        <f ca="1">IFERROR(VLOOKUP(ROW(K93),bd_sorties!G:H,2,FALSE),"")</f>
        <v/>
      </c>
      <c r="L97" s="13" t="str">
        <f t="shared" si="5"/>
        <v/>
      </c>
    </row>
    <row r="98" spans="2:12" x14ac:dyDescent="0.55000000000000004">
      <c r="B98" s="40"/>
      <c r="C98" s="41"/>
      <c r="D98" s="33"/>
      <c r="E98" s="33"/>
      <c r="F98" s="33"/>
      <c r="G98" s="33"/>
      <c r="I98" s="18"/>
      <c r="J98" s="18"/>
      <c r="K98" s="18" t="str">
        <f ca="1">IFERROR(VLOOKUP(ROW(K94),bd_sorties!G:H,2,FALSE),"")</f>
        <v/>
      </c>
      <c r="L98" s="13" t="str">
        <f t="shared" si="5"/>
        <v/>
      </c>
    </row>
    <row r="99" spans="2:12" x14ac:dyDescent="0.55000000000000004">
      <c r="B99" s="40"/>
      <c r="C99" s="41"/>
      <c r="D99" s="33"/>
      <c r="E99" s="33"/>
      <c r="F99" s="33"/>
      <c r="G99" s="33"/>
      <c r="I99" s="18"/>
      <c r="J99" s="18"/>
      <c r="K99" s="18" t="str">
        <f ca="1">IFERROR(VLOOKUP(ROW(K95),bd_sorties!G:H,2,FALSE),"")</f>
        <v/>
      </c>
      <c r="L99" s="13" t="str">
        <f t="shared" si="5"/>
        <v/>
      </c>
    </row>
    <row r="100" spans="2:12" x14ac:dyDescent="0.55000000000000004">
      <c r="B100" s="40"/>
      <c r="C100" s="41"/>
      <c r="D100" s="33"/>
      <c r="E100" s="33"/>
      <c r="F100" s="33"/>
      <c r="G100" s="33"/>
      <c r="I100" s="18"/>
      <c r="J100" s="18"/>
      <c r="K100" s="18" t="str">
        <f ca="1">IFERROR(VLOOKUP(ROW(K96),bd_sorties!G:H,2,FALSE),"")</f>
        <v/>
      </c>
      <c r="L100" s="13" t="str">
        <f t="shared" si="5"/>
        <v/>
      </c>
    </row>
    <row r="101" spans="2:12" x14ac:dyDescent="0.55000000000000004">
      <c r="B101" s="40"/>
      <c r="C101" s="41"/>
      <c r="D101" s="33"/>
      <c r="E101" s="33"/>
      <c r="F101" s="33"/>
      <c r="G101" s="33"/>
      <c r="I101" s="18"/>
      <c r="J101" s="18"/>
      <c r="K101" s="18" t="str">
        <f ca="1">IFERROR(VLOOKUP(ROW(K97),bd_sorties!G:H,2,FALSE),"")</f>
        <v/>
      </c>
      <c r="L101" s="13" t="str">
        <f t="shared" si="5"/>
        <v/>
      </c>
    </row>
    <row r="102" spans="2:12" x14ac:dyDescent="0.55000000000000004">
      <c r="B102" s="40"/>
      <c r="C102" s="41"/>
      <c r="D102" s="33"/>
      <c r="E102" s="33"/>
      <c r="F102" s="33"/>
      <c r="G102" s="33"/>
      <c r="I102" s="18"/>
      <c r="J102" s="18"/>
      <c r="K102" s="18" t="str">
        <f ca="1">IFERROR(VLOOKUP(ROW(K98),bd_sorties!G:H,2,FALSE),"")</f>
        <v/>
      </c>
      <c r="L102" s="13" t="str">
        <f t="shared" si="5"/>
        <v/>
      </c>
    </row>
    <row r="103" spans="2:12" x14ac:dyDescent="0.55000000000000004">
      <c r="B103" s="40"/>
      <c r="C103" s="41"/>
      <c r="D103" s="33"/>
      <c r="E103" s="33"/>
      <c r="F103" s="33"/>
      <c r="G103" s="33"/>
      <c r="I103" s="18"/>
      <c r="J103" s="18"/>
      <c r="K103" s="18" t="str">
        <f ca="1">IFERROR(VLOOKUP(ROW(K99),bd_sorties!G:H,2,FALSE),"")</f>
        <v/>
      </c>
      <c r="L103" s="13" t="str">
        <f t="shared" si="5"/>
        <v/>
      </c>
    </row>
    <row r="104" spans="2:12" x14ac:dyDescent="0.55000000000000004">
      <c r="B104" s="40"/>
      <c r="C104" s="41"/>
      <c r="D104" s="33"/>
      <c r="E104" s="33"/>
      <c r="F104" s="33"/>
      <c r="G104" s="33"/>
      <c r="I104" s="18"/>
      <c r="J104" s="18"/>
      <c r="K104" s="18" t="str">
        <f ca="1">IFERROR(VLOOKUP(ROW(K100),bd_sorties!G:H,2,FALSE),"")</f>
        <v/>
      </c>
      <c r="L104" s="13" t="str">
        <f t="shared" si="5"/>
        <v/>
      </c>
    </row>
    <row r="105" spans="2:12" x14ac:dyDescent="0.55000000000000004">
      <c r="B105" s="40"/>
      <c r="C105" s="41"/>
      <c r="D105" s="33"/>
      <c r="E105" s="33"/>
      <c r="F105" s="33"/>
      <c r="G105" s="33"/>
      <c r="I105" s="18"/>
      <c r="J105" s="18"/>
      <c r="K105" s="18" t="str">
        <f ca="1">IFERROR(VLOOKUP(ROW(K101),bd_sorties!G:H,2,FALSE),"")</f>
        <v/>
      </c>
      <c r="L105" s="13" t="str">
        <f t="shared" si="5"/>
        <v/>
      </c>
    </row>
    <row r="106" spans="2:12" x14ac:dyDescent="0.55000000000000004">
      <c r="B106" s="40"/>
      <c r="C106" s="41"/>
      <c r="D106" s="33"/>
      <c r="E106" s="33"/>
      <c r="F106" s="33"/>
      <c r="G106" s="33"/>
      <c r="I106" s="18"/>
      <c r="J106" s="18"/>
      <c r="K106" s="18" t="str">
        <f ca="1">IFERROR(VLOOKUP(ROW(K102),bd_sorties!G:H,2,FALSE),"")</f>
        <v/>
      </c>
      <c r="L106" s="13" t="str">
        <f t="shared" si="5"/>
        <v/>
      </c>
    </row>
    <row r="107" spans="2:12" x14ac:dyDescent="0.55000000000000004">
      <c r="B107" s="40"/>
      <c r="C107" s="41"/>
      <c r="D107" s="33"/>
      <c r="E107" s="33"/>
      <c r="F107" s="33"/>
      <c r="G107" s="33"/>
      <c r="I107" s="18"/>
      <c r="J107" s="18"/>
      <c r="K107" s="18" t="str">
        <f ca="1">IFERROR(VLOOKUP(ROW(K103),bd_sorties!G:H,2,FALSE),"")</f>
        <v/>
      </c>
      <c r="L107" s="13" t="str">
        <f t="shared" si="5"/>
        <v/>
      </c>
    </row>
    <row r="108" spans="2:12" x14ac:dyDescent="0.55000000000000004">
      <c r="B108" s="40"/>
      <c r="C108" s="41"/>
      <c r="D108" s="33"/>
      <c r="E108" s="33"/>
      <c r="F108" s="33"/>
      <c r="G108" s="33"/>
      <c r="I108" s="18"/>
      <c r="J108" s="18"/>
      <c r="K108" s="18" t="str">
        <f ca="1">IFERROR(VLOOKUP(ROW(K104),bd_sorties!G:H,2,FALSE),"")</f>
        <v/>
      </c>
      <c r="L108" s="13" t="str">
        <f t="shared" si="5"/>
        <v/>
      </c>
    </row>
    <row r="109" spans="2:12" x14ac:dyDescent="0.55000000000000004">
      <c r="B109" s="40"/>
      <c r="C109" s="41"/>
      <c r="D109" s="33"/>
      <c r="E109" s="33"/>
      <c r="F109" s="33"/>
      <c r="G109" s="33"/>
      <c r="I109" s="18"/>
      <c r="J109" s="18"/>
      <c r="K109" s="18" t="str">
        <f ca="1">IFERROR(VLOOKUP(ROW(K105),bd_sorties!G:H,2,FALSE),"")</f>
        <v/>
      </c>
      <c r="L109" s="13" t="str">
        <f t="shared" si="5"/>
        <v/>
      </c>
    </row>
    <row r="110" spans="2:12" x14ac:dyDescent="0.55000000000000004">
      <c r="B110" s="40"/>
      <c r="C110" s="41"/>
      <c r="D110" s="33"/>
      <c r="E110" s="33"/>
      <c r="F110" s="33"/>
      <c r="G110" s="33"/>
      <c r="I110" s="18"/>
      <c r="J110" s="18"/>
      <c r="K110" s="18" t="str">
        <f ca="1">IFERROR(VLOOKUP(ROW(K106),bd_sorties!G:H,2,FALSE),"")</f>
        <v/>
      </c>
      <c r="L110" s="13" t="str">
        <f t="shared" si="5"/>
        <v/>
      </c>
    </row>
    <row r="111" spans="2:12" x14ac:dyDescent="0.55000000000000004">
      <c r="B111" s="40"/>
      <c r="C111" s="41"/>
      <c r="D111" s="33"/>
      <c r="E111" s="33"/>
      <c r="F111" s="33"/>
      <c r="G111" s="33"/>
      <c r="I111" s="18"/>
      <c r="J111" s="18"/>
      <c r="K111" s="18" t="str">
        <f ca="1">IFERROR(VLOOKUP(ROW(K107),bd_sorties!G:H,2,FALSE),"")</f>
        <v/>
      </c>
      <c r="L111" s="13" t="str">
        <f t="shared" si="5"/>
        <v/>
      </c>
    </row>
    <row r="112" spans="2:12" x14ac:dyDescent="0.55000000000000004">
      <c r="B112" s="40"/>
      <c r="C112" s="41"/>
      <c r="D112" s="33"/>
      <c r="E112" s="33"/>
      <c r="F112" s="33"/>
      <c r="G112" s="33"/>
      <c r="I112" s="18"/>
      <c r="J112" s="18"/>
      <c r="K112" s="18" t="str">
        <f ca="1">IFERROR(VLOOKUP(ROW(K108),bd_sorties!G:H,2,FALSE),"")</f>
        <v/>
      </c>
      <c r="L112" s="13" t="str">
        <f t="shared" si="5"/>
        <v/>
      </c>
    </row>
    <row r="113" spans="2:12" x14ac:dyDescent="0.55000000000000004">
      <c r="B113" s="40"/>
      <c r="C113" s="41"/>
      <c r="D113" s="33"/>
      <c r="E113" s="33"/>
      <c r="F113" s="33"/>
      <c r="G113" s="33"/>
      <c r="I113" s="18"/>
      <c r="J113" s="18"/>
      <c r="K113" s="18" t="str">
        <f ca="1">IFERROR(VLOOKUP(ROW(K109),bd_sorties!G:H,2,FALSE),"")</f>
        <v/>
      </c>
      <c r="L113" s="13" t="str">
        <f t="shared" si="5"/>
        <v/>
      </c>
    </row>
    <row r="114" spans="2:12" x14ac:dyDescent="0.55000000000000004">
      <c r="B114" s="40"/>
      <c r="C114" s="41"/>
      <c r="D114" s="33"/>
      <c r="E114" s="33"/>
      <c r="F114" s="33"/>
      <c r="G114" s="33"/>
      <c r="I114" s="18"/>
      <c r="J114" s="18"/>
      <c r="K114" s="18" t="str">
        <f ca="1">IFERROR(VLOOKUP(ROW(K110),bd_sorties!G:H,2,FALSE),"")</f>
        <v/>
      </c>
      <c r="L114" s="13" t="str">
        <f t="shared" si="5"/>
        <v/>
      </c>
    </row>
    <row r="115" spans="2:12" x14ac:dyDescent="0.55000000000000004">
      <c r="B115" s="40"/>
      <c r="C115" s="41"/>
      <c r="D115" s="33"/>
      <c r="E115" s="33"/>
      <c r="F115" s="33"/>
      <c r="G115" s="33"/>
      <c r="I115" s="18"/>
      <c r="J115" s="18"/>
      <c r="K115" s="18" t="str">
        <f ca="1">IFERROR(VLOOKUP(ROW(K111),bd_sorties!G:H,2,FALSE),"")</f>
        <v/>
      </c>
      <c r="L115" s="13" t="str">
        <f t="shared" si="5"/>
        <v/>
      </c>
    </row>
    <row r="116" spans="2:12" x14ac:dyDescent="0.55000000000000004">
      <c r="B116" s="40"/>
      <c r="C116" s="41"/>
      <c r="D116" s="33"/>
      <c r="E116" s="33"/>
      <c r="F116" s="33"/>
      <c r="G116" s="33"/>
      <c r="I116" s="18"/>
      <c r="J116" s="18"/>
      <c r="K116" s="18" t="str">
        <f ca="1">IFERROR(VLOOKUP(ROW(K112),bd_sorties!G:H,2,FALSE),"")</f>
        <v/>
      </c>
      <c r="L116" s="13" t="str">
        <f t="shared" si="5"/>
        <v/>
      </c>
    </row>
    <row r="117" spans="2:12" x14ac:dyDescent="0.55000000000000004">
      <c r="B117" s="40"/>
      <c r="C117" s="41"/>
      <c r="D117" s="33"/>
      <c r="E117" s="33"/>
      <c r="F117" s="33"/>
      <c r="G117" s="33"/>
      <c r="I117" s="18"/>
      <c r="J117" s="18"/>
      <c r="K117" s="18" t="str">
        <f ca="1">IFERROR(VLOOKUP(ROW(K113),bd_sorties!G:H,2,FALSE),"")</f>
        <v/>
      </c>
      <c r="L117" s="13" t="str">
        <f t="shared" si="5"/>
        <v/>
      </c>
    </row>
    <row r="118" spans="2:12" x14ac:dyDescent="0.55000000000000004">
      <c r="B118" s="40"/>
      <c r="C118" s="41"/>
      <c r="D118" s="33"/>
      <c r="E118" s="33"/>
      <c r="F118" s="33"/>
      <c r="G118" s="33"/>
      <c r="I118" s="18"/>
      <c r="J118" s="18"/>
      <c r="K118" s="18" t="str">
        <f ca="1">IFERROR(VLOOKUP(ROW(K114),bd_sorties!G:H,2,FALSE),"")</f>
        <v/>
      </c>
      <c r="L118" s="13" t="str">
        <f t="shared" si="5"/>
        <v/>
      </c>
    </row>
    <row r="119" spans="2:12" x14ac:dyDescent="0.55000000000000004">
      <c r="B119" s="40"/>
      <c r="C119" s="41"/>
      <c r="D119" s="33"/>
      <c r="E119" s="33"/>
      <c r="F119" s="33"/>
      <c r="G119" s="33"/>
      <c r="I119" s="18"/>
      <c r="J119" s="18"/>
      <c r="K119" s="18" t="str">
        <f ca="1">IFERROR(VLOOKUP(ROW(K115),bd_sorties!G:H,2,FALSE),"")</f>
        <v/>
      </c>
      <c r="L119" s="13" t="str">
        <f t="shared" si="5"/>
        <v/>
      </c>
    </row>
    <row r="120" spans="2:12" x14ac:dyDescent="0.55000000000000004">
      <c r="B120" s="40"/>
      <c r="C120" s="41"/>
      <c r="D120" s="33"/>
      <c r="E120" s="33"/>
      <c r="F120" s="33"/>
      <c r="G120" s="33"/>
      <c r="I120" s="18"/>
      <c r="J120" s="18"/>
      <c r="K120" s="18" t="str">
        <f ca="1">IFERROR(VLOOKUP(ROW(K116),bd_sorties!G:H,2,FALSE),"")</f>
        <v/>
      </c>
      <c r="L120" s="13" t="str">
        <f t="shared" si="5"/>
        <v/>
      </c>
    </row>
    <row r="121" spans="2:12" x14ac:dyDescent="0.55000000000000004">
      <c r="B121" s="40"/>
      <c r="C121" s="41"/>
      <c r="D121" s="33"/>
      <c r="E121" s="33"/>
      <c r="F121" s="33"/>
      <c r="G121" s="33"/>
      <c r="I121" s="18"/>
      <c r="J121" s="18"/>
      <c r="K121" s="18" t="str">
        <f ca="1">IFERROR(VLOOKUP(ROW(K117),bd_sorties!G:H,2,FALSE),"")</f>
        <v/>
      </c>
      <c r="L121" s="13" t="str">
        <f t="shared" si="5"/>
        <v/>
      </c>
    </row>
    <row r="122" spans="2:12" x14ac:dyDescent="0.55000000000000004">
      <c r="B122" s="40"/>
      <c r="C122" s="41"/>
      <c r="D122" s="33"/>
      <c r="E122" s="33"/>
      <c r="F122" s="33"/>
      <c r="G122" s="33"/>
      <c r="I122" s="18"/>
      <c r="J122" s="18"/>
      <c r="K122" s="18" t="str">
        <f ca="1">IFERROR(VLOOKUP(ROW(K118),bd_sorties!G:H,2,FALSE),"")</f>
        <v/>
      </c>
      <c r="L122" s="13" t="str">
        <f t="shared" si="5"/>
        <v/>
      </c>
    </row>
    <row r="123" spans="2:12" x14ac:dyDescent="0.55000000000000004">
      <c r="B123" s="40"/>
      <c r="C123" s="41"/>
      <c r="D123" s="33"/>
      <c r="E123" s="33"/>
      <c r="F123" s="33"/>
      <c r="G123" s="33"/>
      <c r="I123" s="18"/>
      <c r="J123" s="18"/>
      <c r="K123" s="18" t="str">
        <f ca="1">IFERROR(VLOOKUP(ROW(K119),bd_sorties!G:H,2,FALSE),"")</f>
        <v/>
      </c>
      <c r="L123" s="13" t="str">
        <f t="shared" si="5"/>
        <v/>
      </c>
    </row>
    <row r="124" spans="2:12" x14ac:dyDescent="0.55000000000000004">
      <c r="B124" s="40"/>
      <c r="C124" s="41"/>
      <c r="D124" s="33"/>
      <c r="E124" s="33"/>
      <c r="F124" s="33"/>
      <c r="G124" s="33"/>
      <c r="I124" s="18"/>
      <c r="J124" s="18"/>
      <c r="K124" s="18" t="str">
        <f ca="1">IFERROR(VLOOKUP(ROW(K120),bd_sorties!G:H,2,FALSE),"")</f>
        <v/>
      </c>
      <c r="L124" s="13" t="str">
        <f t="shared" si="5"/>
        <v/>
      </c>
    </row>
    <row r="125" spans="2:12" x14ac:dyDescent="0.55000000000000004">
      <c r="B125" s="40"/>
      <c r="C125" s="41"/>
      <c r="D125" s="33"/>
      <c r="E125" s="33"/>
      <c r="F125" s="33"/>
      <c r="G125" s="33"/>
      <c r="I125" s="18"/>
      <c r="J125" s="18"/>
      <c r="K125" s="18" t="str">
        <f ca="1">IFERROR(VLOOKUP(ROW(K121),bd_sorties!G:H,2,FALSE),"")</f>
        <v/>
      </c>
      <c r="L125" s="13" t="str">
        <f t="shared" si="5"/>
        <v/>
      </c>
    </row>
    <row r="126" spans="2:12" x14ac:dyDescent="0.55000000000000004">
      <c r="B126" s="40"/>
      <c r="C126" s="41"/>
      <c r="D126" s="33"/>
      <c r="E126" s="33"/>
      <c r="F126" s="33"/>
      <c r="G126" s="33"/>
      <c r="I126" s="18"/>
      <c r="J126" s="18"/>
      <c r="K126" s="18" t="str">
        <f ca="1">IFERROR(VLOOKUP(ROW(K122),bd_sorties!G:H,2,FALSE),"")</f>
        <v/>
      </c>
      <c r="L126" s="13" t="str">
        <f t="shared" si="5"/>
        <v/>
      </c>
    </row>
    <row r="127" spans="2:12" x14ac:dyDescent="0.55000000000000004">
      <c r="B127" s="40"/>
      <c r="C127" s="41"/>
      <c r="D127" s="33"/>
      <c r="E127" s="33"/>
      <c r="F127" s="33"/>
      <c r="G127" s="33"/>
      <c r="I127" s="18"/>
      <c r="J127" s="18"/>
      <c r="K127" s="18" t="str">
        <f ca="1">IFERROR(VLOOKUP(ROW(K123),bd_sorties!G:H,2,FALSE),"")</f>
        <v/>
      </c>
      <c r="L127" s="13" t="str">
        <f t="shared" si="5"/>
        <v/>
      </c>
    </row>
    <row r="128" spans="2:12" x14ac:dyDescent="0.55000000000000004">
      <c r="B128" s="40"/>
      <c r="C128" s="41"/>
      <c r="D128" s="33"/>
      <c r="E128" s="33"/>
      <c r="F128" s="33"/>
      <c r="G128" s="33"/>
      <c r="I128" s="18"/>
      <c r="J128" s="18"/>
      <c r="K128" s="18" t="str">
        <f ca="1">IFERROR(VLOOKUP(ROW(K124),bd_sorties!G:H,2,FALSE),"")</f>
        <v/>
      </c>
      <c r="L128" s="13" t="str">
        <f t="shared" si="5"/>
        <v/>
      </c>
    </row>
    <row r="129" spans="2:12" x14ac:dyDescent="0.55000000000000004">
      <c r="B129" s="40"/>
      <c r="C129" s="41"/>
      <c r="D129" s="33"/>
      <c r="E129" s="33"/>
      <c r="F129" s="33"/>
      <c r="G129" s="33"/>
      <c r="I129" s="18"/>
      <c r="J129" s="18"/>
      <c r="K129" s="18" t="str">
        <f ca="1">IFERROR(VLOOKUP(ROW(K125),bd_sorties!G:H,2,FALSE),"")</f>
        <v/>
      </c>
      <c r="L129" s="13" t="str">
        <f t="shared" si="5"/>
        <v/>
      </c>
    </row>
    <row r="130" spans="2:12" x14ac:dyDescent="0.55000000000000004">
      <c r="B130" s="40"/>
      <c r="C130" s="41"/>
      <c r="D130" s="33"/>
      <c r="E130" s="33"/>
      <c r="F130" s="33"/>
      <c r="G130" s="33"/>
      <c r="I130" s="18"/>
      <c r="J130" s="18"/>
      <c r="K130" s="18" t="str">
        <f ca="1">IFERROR(VLOOKUP(ROW(K126),bd_sorties!G:H,2,FALSE),"")</f>
        <v/>
      </c>
      <c r="L130" s="13" t="str">
        <f t="shared" si="5"/>
        <v/>
      </c>
    </row>
    <row r="131" spans="2:12" x14ac:dyDescent="0.55000000000000004">
      <c r="B131" s="40"/>
      <c r="C131" s="41"/>
      <c r="D131" s="33"/>
      <c r="E131" s="33"/>
      <c r="F131" s="33"/>
      <c r="G131" s="33"/>
      <c r="I131" s="18"/>
      <c r="J131" s="18"/>
      <c r="K131" s="18" t="str">
        <f ca="1">IFERROR(VLOOKUP(ROW(K127),bd_sorties!G:H,2,FALSE),"")</f>
        <v/>
      </c>
      <c r="L131" s="13" t="str">
        <f t="shared" si="5"/>
        <v/>
      </c>
    </row>
    <row r="132" spans="2:12" x14ac:dyDescent="0.55000000000000004">
      <c r="B132" s="40"/>
      <c r="C132" s="41"/>
      <c r="D132" s="33"/>
      <c r="E132" s="33"/>
      <c r="F132" s="33"/>
      <c r="G132" s="33"/>
      <c r="I132" s="18"/>
      <c r="J132" s="18"/>
      <c r="K132" s="18" t="str">
        <f ca="1">IFERROR(VLOOKUP(ROW(K128),bd_sorties!G:H,2,FALSE),"")</f>
        <v/>
      </c>
      <c r="L132" s="13" t="str">
        <f t="shared" si="5"/>
        <v/>
      </c>
    </row>
    <row r="133" spans="2:12" x14ac:dyDescent="0.55000000000000004">
      <c r="B133" s="40"/>
      <c r="C133" s="41"/>
      <c r="D133" s="33"/>
      <c r="E133" s="33"/>
      <c r="F133" s="33"/>
      <c r="G133" s="33"/>
      <c r="I133" s="18"/>
      <c r="J133" s="18"/>
      <c r="K133" s="18" t="str">
        <f ca="1">IFERROR(VLOOKUP(ROW(K129),bd_sorties!G:H,2,FALSE),"")</f>
        <v/>
      </c>
      <c r="L133" s="13" t="str">
        <f t="shared" si="5"/>
        <v/>
      </c>
    </row>
    <row r="134" spans="2:12" x14ac:dyDescent="0.55000000000000004">
      <c r="B134" s="40"/>
      <c r="C134" s="41"/>
      <c r="D134" s="33"/>
      <c r="E134" s="33"/>
      <c r="F134" s="33"/>
      <c r="G134" s="33"/>
      <c r="I134" s="18"/>
      <c r="J134" s="18"/>
      <c r="K134" s="18" t="str">
        <f ca="1">IFERROR(VLOOKUP(ROW(K130),bd_sorties!G:H,2,FALSE),"")</f>
        <v/>
      </c>
      <c r="L134" s="13" t="str">
        <f t="shared" ref="L134:L197" si="6">IF(I134&lt;&gt;"",ROW(I134),"")</f>
        <v/>
      </c>
    </row>
    <row r="135" spans="2:12" x14ac:dyDescent="0.55000000000000004">
      <c r="B135" s="40"/>
      <c r="C135" s="41"/>
      <c r="D135" s="33"/>
      <c r="E135" s="33"/>
      <c r="F135" s="33"/>
      <c r="G135" s="33"/>
      <c r="I135" s="18"/>
      <c r="J135" s="18"/>
      <c r="K135" s="18" t="str">
        <f ca="1">IFERROR(VLOOKUP(ROW(K131),bd_sorties!G:H,2,FALSE),"")</f>
        <v/>
      </c>
      <c r="L135" s="13" t="str">
        <f t="shared" si="6"/>
        <v/>
      </c>
    </row>
    <row r="136" spans="2:12" x14ac:dyDescent="0.55000000000000004">
      <c r="B136" s="40"/>
      <c r="C136" s="41"/>
      <c r="D136" s="33"/>
      <c r="E136" s="33"/>
      <c r="F136" s="33"/>
      <c r="G136" s="33"/>
      <c r="I136" s="18"/>
      <c r="J136" s="18"/>
      <c r="K136" s="18" t="str">
        <f ca="1">IFERROR(VLOOKUP(ROW(K132),bd_sorties!G:H,2,FALSE),"")</f>
        <v/>
      </c>
      <c r="L136" s="13" t="str">
        <f t="shared" si="6"/>
        <v/>
      </c>
    </row>
    <row r="137" spans="2:12" x14ac:dyDescent="0.55000000000000004">
      <c r="B137" s="40"/>
      <c r="C137" s="41"/>
      <c r="D137" s="33"/>
      <c r="E137" s="33"/>
      <c r="F137" s="33"/>
      <c r="G137" s="33"/>
      <c r="I137" s="18"/>
      <c r="J137" s="18"/>
      <c r="K137" s="18" t="str">
        <f ca="1">IFERROR(VLOOKUP(ROW(K133),bd_sorties!G:H,2,FALSE),"")</f>
        <v/>
      </c>
      <c r="L137" s="13" t="str">
        <f t="shared" si="6"/>
        <v/>
      </c>
    </row>
    <row r="138" spans="2:12" x14ac:dyDescent="0.55000000000000004">
      <c r="B138" s="40"/>
      <c r="C138" s="41"/>
      <c r="D138" s="33"/>
      <c r="E138" s="33"/>
      <c r="F138" s="33"/>
      <c r="G138" s="33"/>
      <c r="I138" s="18"/>
      <c r="J138" s="18"/>
      <c r="K138" s="18" t="str">
        <f ca="1">IFERROR(VLOOKUP(ROW(K134),bd_sorties!G:H,2,FALSE),"")</f>
        <v/>
      </c>
      <c r="L138" s="13" t="str">
        <f t="shared" si="6"/>
        <v/>
      </c>
    </row>
    <row r="139" spans="2:12" x14ac:dyDescent="0.55000000000000004">
      <c r="B139" s="40"/>
      <c r="C139" s="41"/>
      <c r="D139" s="33"/>
      <c r="E139" s="33"/>
      <c r="F139" s="33"/>
      <c r="G139" s="33"/>
      <c r="I139" s="18"/>
      <c r="J139" s="18"/>
      <c r="K139" s="18" t="str">
        <f ca="1">IFERROR(VLOOKUP(ROW(K135),bd_sorties!G:H,2,FALSE),"")</f>
        <v/>
      </c>
      <c r="L139" s="13" t="str">
        <f t="shared" si="6"/>
        <v/>
      </c>
    </row>
    <row r="140" spans="2:12" x14ac:dyDescent="0.55000000000000004">
      <c r="B140" s="40"/>
      <c r="C140" s="41"/>
      <c r="D140" s="33"/>
      <c r="E140" s="33"/>
      <c r="F140" s="33"/>
      <c r="G140" s="33"/>
      <c r="I140" s="18"/>
      <c r="J140" s="18"/>
      <c r="K140" s="18" t="str">
        <f ca="1">IFERROR(VLOOKUP(ROW(K136),bd_sorties!G:H,2,FALSE),"")</f>
        <v/>
      </c>
      <c r="L140" s="13" t="str">
        <f t="shared" si="6"/>
        <v/>
      </c>
    </row>
    <row r="141" spans="2:12" x14ac:dyDescent="0.55000000000000004">
      <c r="B141" s="40"/>
      <c r="C141" s="41"/>
      <c r="D141" s="33"/>
      <c r="E141" s="33"/>
      <c r="F141" s="33"/>
      <c r="G141" s="33"/>
      <c r="I141" s="18"/>
      <c r="J141" s="18"/>
      <c r="K141" s="18" t="str">
        <f ca="1">IFERROR(VLOOKUP(ROW(K137),bd_sorties!G:H,2,FALSE),"")</f>
        <v/>
      </c>
      <c r="L141" s="13" t="str">
        <f t="shared" si="6"/>
        <v/>
      </c>
    </row>
    <row r="142" spans="2:12" x14ac:dyDescent="0.55000000000000004">
      <c r="B142" s="40"/>
      <c r="C142" s="41"/>
      <c r="D142" s="33"/>
      <c r="E142" s="33"/>
      <c r="F142" s="33"/>
      <c r="G142" s="33"/>
      <c r="I142" s="18"/>
      <c r="J142" s="18"/>
      <c r="K142" s="18" t="str">
        <f ca="1">IFERROR(VLOOKUP(ROW(K138),bd_sorties!G:H,2,FALSE),"")</f>
        <v/>
      </c>
      <c r="L142" s="13" t="str">
        <f t="shared" si="6"/>
        <v/>
      </c>
    </row>
    <row r="143" spans="2:12" x14ac:dyDescent="0.55000000000000004">
      <c r="B143" s="40"/>
      <c r="C143" s="41"/>
      <c r="D143" s="33"/>
      <c r="E143" s="33"/>
      <c r="F143" s="33"/>
      <c r="G143" s="33"/>
      <c r="I143" s="18"/>
      <c r="J143" s="18"/>
      <c r="K143" s="18" t="str">
        <f ca="1">IFERROR(VLOOKUP(ROW(K139),bd_sorties!G:H,2,FALSE),"")</f>
        <v/>
      </c>
      <c r="L143" s="13" t="str">
        <f t="shared" si="6"/>
        <v/>
      </c>
    </row>
    <row r="144" spans="2:12" x14ac:dyDescent="0.55000000000000004">
      <c r="B144" s="40"/>
      <c r="C144" s="41"/>
      <c r="D144" s="33"/>
      <c r="E144" s="33"/>
      <c r="F144" s="33"/>
      <c r="G144" s="33"/>
      <c r="I144" s="18"/>
      <c r="J144" s="18"/>
      <c r="K144" s="18" t="str">
        <f ca="1">IFERROR(VLOOKUP(ROW(K140),bd_sorties!G:H,2,FALSE),"")</f>
        <v/>
      </c>
      <c r="L144" s="13" t="str">
        <f t="shared" si="6"/>
        <v/>
      </c>
    </row>
    <row r="145" spans="2:12" x14ac:dyDescent="0.55000000000000004">
      <c r="B145" s="40"/>
      <c r="C145" s="41"/>
      <c r="D145" s="33"/>
      <c r="E145" s="33"/>
      <c r="F145" s="33"/>
      <c r="G145" s="33"/>
      <c r="I145" s="18"/>
      <c r="J145" s="18"/>
      <c r="K145" s="18" t="str">
        <f ca="1">IFERROR(VLOOKUP(ROW(K141),bd_sorties!G:H,2,FALSE),"")</f>
        <v/>
      </c>
      <c r="L145" s="13" t="str">
        <f t="shared" si="6"/>
        <v/>
      </c>
    </row>
    <row r="146" spans="2:12" x14ac:dyDescent="0.55000000000000004">
      <c r="B146" s="40"/>
      <c r="C146" s="41"/>
      <c r="D146" s="33"/>
      <c r="E146" s="33"/>
      <c r="F146" s="33"/>
      <c r="G146" s="33"/>
      <c r="I146" s="18"/>
      <c r="J146" s="18"/>
      <c r="K146" s="18" t="str">
        <f ca="1">IFERROR(VLOOKUP(ROW(K142),bd_sorties!G:H,2,FALSE),"")</f>
        <v/>
      </c>
      <c r="L146" s="13" t="str">
        <f t="shared" si="6"/>
        <v/>
      </c>
    </row>
    <row r="147" spans="2:12" x14ac:dyDescent="0.55000000000000004">
      <c r="B147" s="40"/>
      <c r="C147" s="41"/>
      <c r="D147" s="33"/>
      <c r="E147" s="33"/>
      <c r="F147" s="33"/>
      <c r="G147" s="33"/>
      <c r="I147" s="18"/>
      <c r="J147" s="18"/>
      <c r="K147" s="18" t="str">
        <f ca="1">IFERROR(VLOOKUP(ROW(K143),bd_sorties!G:H,2,FALSE),"")</f>
        <v/>
      </c>
      <c r="L147" s="13" t="str">
        <f t="shared" si="6"/>
        <v/>
      </c>
    </row>
    <row r="148" spans="2:12" x14ac:dyDescent="0.55000000000000004">
      <c r="B148" s="40"/>
      <c r="C148" s="41"/>
      <c r="D148" s="33"/>
      <c r="E148" s="33"/>
      <c r="F148" s="33"/>
      <c r="G148" s="33"/>
      <c r="I148" s="18"/>
      <c r="J148" s="18"/>
      <c r="K148" s="18" t="str">
        <f ca="1">IFERROR(VLOOKUP(ROW(K144),bd_sorties!G:H,2,FALSE),"")</f>
        <v/>
      </c>
      <c r="L148" s="13" t="str">
        <f t="shared" si="6"/>
        <v/>
      </c>
    </row>
    <row r="149" spans="2:12" x14ac:dyDescent="0.55000000000000004">
      <c r="B149" s="40"/>
      <c r="C149" s="41"/>
      <c r="D149" s="33"/>
      <c r="E149" s="33"/>
      <c r="F149" s="33"/>
      <c r="G149" s="33"/>
      <c r="I149" s="18"/>
      <c r="J149" s="18"/>
      <c r="K149" s="18" t="str">
        <f ca="1">IFERROR(VLOOKUP(ROW(K145),bd_sorties!G:H,2,FALSE),"")</f>
        <v/>
      </c>
      <c r="L149" s="13" t="str">
        <f t="shared" si="6"/>
        <v/>
      </c>
    </row>
    <row r="150" spans="2:12" x14ac:dyDescent="0.55000000000000004">
      <c r="B150" s="40"/>
      <c r="C150" s="41"/>
      <c r="D150" s="33"/>
      <c r="E150" s="33"/>
      <c r="F150" s="33"/>
      <c r="G150" s="33"/>
      <c r="I150" s="18"/>
      <c r="J150" s="18"/>
      <c r="K150" s="18" t="str">
        <f ca="1">IFERROR(VLOOKUP(ROW(K146),bd_sorties!G:H,2,FALSE),"")</f>
        <v/>
      </c>
      <c r="L150" s="13" t="str">
        <f t="shared" si="6"/>
        <v/>
      </c>
    </row>
    <row r="151" spans="2:12" x14ac:dyDescent="0.55000000000000004">
      <c r="B151" s="40"/>
      <c r="C151" s="41"/>
      <c r="D151" s="33"/>
      <c r="E151" s="33"/>
      <c r="F151" s="33"/>
      <c r="G151" s="33"/>
      <c r="I151" s="18"/>
      <c r="J151" s="18"/>
      <c r="K151" s="18" t="str">
        <f ca="1">IFERROR(VLOOKUP(ROW(K147),bd_sorties!G:H,2,FALSE),"")</f>
        <v/>
      </c>
      <c r="L151" s="13" t="str">
        <f t="shared" si="6"/>
        <v/>
      </c>
    </row>
    <row r="152" spans="2:12" x14ac:dyDescent="0.55000000000000004">
      <c r="B152" s="40"/>
      <c r="C152" s="41"/>
      <c r="D152" s="33"/>
      <c r="E152" s="33"/>
      <c r="F152" s="33"/>
      <c r="G152" s="33"/>
      <c r="I152" s="18"/>
      <c r="J152" s="18"/>
      <c r="K152" s="18" t="str">
        <f ca="1">IFERROR(VLOOKUP(ROW(K148),bd_sorties!G:H,2,FALSE),"")</f>
        <v/>
      </c>
      <c r="L152" s="13" t="str">
        <f t="shared" si="6"/>
        <v/>
      </c>
    </row>
    <row r="153" spans="2:12" x14ac:dyDescent="0.55000000000000004">
      <c r="B153" s="40"/>
      <c r="C153" s="41"/>
      <c r="D153" s="33"/>
      <c r="E153" s="33"/>
      <c r="F153" s="33"/>
      <c r="G153" s="33"/>
      <c r="I153" s="18"/>
      <c r="J153" s="18"/>
      <c r="K153" s="18" t="str">
        <f ca="1">IFERROR(VLOOKUP(ROW(K149),bd_sorties!G:H,2,FALSE),"")</f>
        <v/>
      </c>
      <c r="L153" s="13" t="str">
        <f t="shared" si="6"/>
        <v/>
      </c>
    </row>
    <row r="154" spans="2:12" x14ac:dyDescent="0.55000000000000004">
      <c r="B154" s="40"/>
      <c r="C154" s="41"/>
      <c r="D154" s="33"/>
      <c r="E154" s="33"/>
      <c r="F154" s="33"/>
      <c r="G154" s="33"/>
      <c r="I154" s="18"/>
      <c r="J154" s="18"/>
      <c r="K154" s="18" t="str">
        <f ca="1">IFERROR(VLOOKUP(ROW(K150),bd_sorties!G:H,2,FALSE),"")</f>
        <v/>
      </c>
      <c r="L154" s="13" t="str">
        <f t="shared" si="6"/>
        <v/>
      </c>
    </row>
    <row r="155" spans="2:12" x14ac:dyDescent="0.55000000000000004">
      <c r="B155" s="40"/>
      <c r="C155" s="41"/>
      <c r="D155" s="33"/>
      <c r="E155" s="33"/>
      <c r="F155" s="33"/>
      <c r="G155" s="33"/>
      <c r="I155" s="18"/>
      <c r="J155" s="18"/>
      <c r="K155" s="18" t="str">
        <f ca="1">IFERROR(VLOOKUP(ROW(K151),bd_sorties!G:H,2,FALSE),"")</f>
        <v/>
      </c>
      <c r="L155" s="13" t="str">
        <f t="shared" si="6"/>
        <v/>
      </c>
    </row>
    <row r="156" spans="2:12" x14ac:dyDescent="0.55000000000000004">
      <c r="B156" s="40"/>
      <c r="C156" s="41"/>
      <c r="D156" s="33"/>
      <c r="E156" s="33"/>
      <c r="F156" s="33"/>
      <c r="G156" s="33"/>
      <c r="I156" s="18"/>
      <c r="J156" s="18"/>
      <c r="K156" s="18" t="str">
        <f ca="1">IFERROR(VLOOKUP(ROW(K152),bd_sorties!G:H,2,FALSE),"")</f>
        <v/>
      </c>
      <c r="L156" s="13" t="str">
        <f t="shared" si="6"/>
        <v/>
      </c>
    </row>
    <row r="157" spans="2:12" x14ac:dyDescent="0.55000000000000004">
      <c r="B157" s="40"/>
      <c r="C157" s="41"/>
      <c r="D157" s="33"/>
      <c r="E157" s="33"/>
      <c r="F157" s="33"/>
      <c r="G157" s="33"/>
      <c r="I157" s="18"/>
      <c r="J157" s="18"/>
      <c r="K157" s="18" t="str">
        <f ca="1">IFERROR(VLOOKUP(ROW(K153),bd_sorties!G:H,2,FALSE),"")</f>
        <v/>
      </c>
      <c r="L157" s="13" t="str">
        <f t="shared" si="6"/>
        <v/>
      </c>
    </row>
    <row r="158" spans="2:12" x14ac:dyDescent="0.55000000000000004">
      <c r="B158" s="40"/>
      <c r="C158" s="41"/>
      <c r="D158" s="33"/>
      <c r="E158" s="33"/>
      <c r="F158" s="33"/>
      <c r="G158" s="33"/>
      <c r="I158" s="18"/>
      <c r="J158" s="18"/>
      <c r="K158" s="18" t="str">
        <f ca="1">IFERROR(VLOOKUP(ROW(K154),bd_sorties!G:H,2,FALSE),"")</f>
        <v/>
      </c>
      <c r="L158" s="13" t="str">
        <f t="shared" si="6"/>
        <v/>
      </c>
    </row>
    <row r="159" spans="2:12" x14ac:dyDescent="0.55000000000000004">
      <c r="B159" s="40"/>
      <c r="C159" s="41"/>
      <c r="D159" s="33"/>
      <c r="E159" s="33"/>
      <c r="F159" s="33"/>
      <c r="G159" s="33"/>
      <c r="I159" s="18"/>
      <c r="J159" s="18"/>
      <c r="K159" s="18" t="str">
        <f ca="1">IFERROR(VLOOKUP(ROW(K155),bd_sorties!G:H,2,FALSE),"")</f>
        <v/>
      </c>
      <c r="L159" s="13" t="str">
        <f t="shared" si="6"/>
        <v/>
      </c>
    </row>
    <row r="160" spans="2:12" x14ac:dyDescent="0.55000000000000004">
      <c r="B160" s="40"/>
      <c r="C160" s="41"/>
      <c r="D160" s="33"/>
      <c r="E160" s="33"/>
      <c r="F160" s="33"/>
      <c r="G160" s="33"/>
      <c r="I160" s="18"/>
      <c r="J160" s="18"/>
      <c r="K160" s="18" t="str">
        <f ca="1">IFERROR(VLOOKUP(ROW(K156),bd_sorties!G:H,2,FALSE),"")</f>
        <v/>
      </c>
      <c r="L160" s="13" t="str">
        <f t="shared" si="6"/>
        <v/>
      </c>
    </row>
    <row r="161" spans="2:12" x14ac:dyDescent="0.55000000000000004">
      <c r="B161" s="40"/>
      <c r="C161" s="41"/>
      <c r="D161" s="33"/>
      <c r="E161" s="33"/>
      <c r="F161" s="33"/>
      <c r="G161" s="33"/>
      <c r="I161" s="18"/>
      <c r="J161" s="18"/>
      <c r="K161" s="18" t="str">
        <f ca="1">IFERROR(VLOOKUP(ROW(K157),bd_sorties!G:H,2,FALSE),"")</f>
        <v/>
      </c>
      <c r="L161" s="13" t="str">
        <f t="shared" si="6"/>
        <v/>
      </c>
    </row>
    <row r="162" spans="2:12" x14ac:dyDescent="0.55000000000000004">
      <c r="B162" s="40"/>
      <c r="C162" s="41"/>
      <c r="D162" s="33"/>
      <c r="E162" s="33"/>
      <c r="F162" s="33"/>
      <c r="G162" s="33"/>
      <c r="I162" s="18"/>
      <c r="J162" s="18"/>
      <c r="K162" s="18" t="str">
        <f ca="1">IFERROR(VLOOKUP(ROW(K158),bd_sorties!G:H,2,FALSE),"")</f>
        <v/>
      </c>
      <c r="L162" s="13" t="str">
        <f t="shared" si="6"/>
        <v/>
      </c>
    </row>
    <row r="163" spans="2:12" x14ac:dyDescent="0.55000000000000004">
      <c r="B163" s="40"/>
      <c r="C163" s="41"/>
      <c r="D163" s="33"/>
      <c r="E163" s="33"/>
      <c r="F163" s="33"/>
      <c r="G163" s="33"/>
      <c r="I163" s="18"/>
      <c r="J163" s="18"/>
      <c r="K163" s="18" t="str">
        <f ca="1">IFERROR(VLOOKUP(ROW(K159),bd_sorties!G:H,2,FALSE),"")</f>
        <v/>
      </c>
      <c r="L163" s="13" t="str">
        <f t="shared" si="6"/>
        <v/>
      </c>
    </row>
    <row r="164" spans="2:12" x14ac:dyDescent="0.55000000000000004">
      <c r="B164" s="40"/>
      <c r="C164" s="41"/>
      <c r="D164" s="33"/>
      <c r="E164" s="33"/>
      <c r="F164" s="33"/>
      <c r="G164" s="33"/>
      <c r="I164" s="18"/>
      <c r="J164" s="18"/>
      <c r="K164" s="18" t="str">
        <f ca="1">IFERROR(VLOOKUP(ROW(K160),bd_sorties!G:H,2,FALSE),"")</f>
        <v/>
      </c>
      <c r="L164" s="13" t="str">
        <f t="shared" si="6"/>
        <v/>
      </c>
    </row>
    <row r="165" spans="2:12" x14ac:dyDescent="0.55000000000000004">
      <c r="B165" s="40"/>
      <c r="C165" s="41"/>
      <c r="D165" s="33"/>
      <c r="E165" s="33"/>
      <c r="F165" s="33"/>
      <c r="G165" s="33"/>
      <c r="I165" s="18"/>
      <c r="J165" s="18"/>
      <c r="K165" s="18" t="str">
        <f ca="1">IFERROR(VLOOKUP(ROW(K161),bd_sorties!G:H,2,FALSE),"")</f>
        <v/>
      </c>
      <c r="L165" s="13" t="str">
        <f t="shared" si="6"/>
        <v/>
      </c>
    </row>
    <row r="166" spans="2:12" x14ac:dyDescent="0.55000000000000004">
      <c r="B166" s="40"/>
      <c r="C166" s="41"/>
      <c r="D166" s="33"/>
      <c r="E166" s="33"/>
      <c r="F166" s="33"/>
      <c r="G166" s="33"/>
      <c r="I166" s="18"/>
      <c r="J166" s="18"/>
      <c r="K166" s="18" t="str">
        <f ca="1">IFERROR(VLOOKUP(ROW(K162),bd_sorties!G:H,2,FALSE),"")</f>
        <v/>
      </c>
      <c r="L166" s="13" t="str">
        <f t="shared" si="6"/>
        <v/>
      </c>
    </row>
    <row r="167" spans="2:12" x14ac:dyDescent="0.55000000000000004">
      <c r="B167" s="40"/>
      <c r="C167" s="41"/>
      <c r="D167" s="33"/>
      <c r="E167" s="33"/>
      <c r="F167" s="33"/>
      <c r="G167" s="33"/>
      <c r="I167" s="18"/>
      <c r="J167" s="18"/>
      <c r="K167" s="18" t="str">
        <f ca="1">IFERROR(VLOOKUP(ROW(K163),bd_sorties!G:H,2,FALSE),"")</f>
        <v/>
      </c>
      <c r="L167" s="13" t="str">
        <f t="shared" si="6"/>
        <v/>
      </c>
    </row>
    <row r="168" spans="2:12" x14ac:dyDescent="0.55000000000000004">
      <c r="B168" s="40"/>
      <c r="C168" s="41"/>
      <c r="D168" s="33"/>
      <c r="E168" s="33"/>
      <c r="F168" s="33"/>
      <c r="G168" s="33"/>
      <c r="I168" s="18"/>
      <c r="J168" s="18"/>
      <c r="K168" s="18" t="str">
        <f ca="1">IFERROR(VLOOKUP(ROW(K164),bd_sorties!G:H,2,FALSE),"")</f>
        <v/>
      </c>
      <c r="L168" s="13" t="str">
        <f t="shared" si="6"/>
        <v/>
      </c>
    </row>
    <row r="169" spans="2:12" x14ac:dyDescent="0.55000000000000004">
      <c r="B169" s="40"/>
      <c r="C169" s="41"/>
      <c r="D169" s="33"/>
      <c r="E169" s="33"/>
      <c r="F169" s="33"/>
      <c r="G169" s="33"/>
      <c r="I169" s="18"/>
      <c r="J169" s="18"/>
      <c r="K169" s="18" t="str">
        <f ca="1">IFERROR(VLOOKUP(ROW(K165),bd_sorties!G:H,2,FALSE),"")</f>
        <v/>
      </c>
      <c r="L169" s="13" t="str">
        <f t="shared" si="6"/>
        <v/>
      </c>
    </row>
    <row r="170" spans="2:12" x14ac:dyDescent="0.55000000000000004">
      <c r="B170" s="40"/>
      <c r="C170" s="41"/>
      <c r="D170" s="33"/>
      <c r="E170" s="33"/>
      <c r="F170" s="33"/>
      <c r="G170" s="33"/>
      <c r="I170" s="18"/>
      <c r="J170" s="18"/>
      <c r="K170" s="18" t="str">
        <f ca="1">IFERROR(VLOOKUP(ROW(K166),bd_sorties!G:H,2,FALSE),"")</f>
        <v/>
      </c>
      <c r="L170" s="13" t="str">
        <f t="shared" si="6"/>
        <v/>
      </c>
    </row>
    <row r="171" spans="2:12" x14ac:dyDescent="0.55000000000000004">
      <c r="B171" s="40"/>
      <c r="C171" s="41"/>
      <c r="D171" s="33"/>
      <c r="E171" s="33"/>
      <c r="F171" s="33"/>
      <c r="G171" s="33"/>
      <c r="I171" s="18"/>
      <c r="J171" s="18"/>
      <c r="K171" s="18" t="str">
        <f ca="1">IFERROR(VLOOKUP(ROW(K167),bd_sorties!G:H,2,FALSE),"")</f>
        <v/>
      </c>
      <c r="L171" s="13" t="str">
        <f t="shared" si="6"/>
        <v/>
      </c>
    </row>
    <row r="172" spans="2:12" x14ac:dyDescent="0.55000000000000004">
      <c r="B172" s="40"/>
      <c r="C172" s="41"/>
      <c r="D172" s="33"/>
      <c r="E172" s="33"/>
      <c r="F172" s="33"/>
      <c r="G172" s="33"/>
      <c r="I172" s="18"/>
      <c r="J172" s="18"/>
      <c r="K172" s="18" t="str">
        <f ca="1">IFERROR(VLOOKUP(ROW(K168),bd_sorties!G:H,2,FALSE),"")</f>
        <v/>
      </c>
      <c r="L172" s="13" t="str">
        <f t="shared" si="6"/>
        <v/>
      </c>
    </row>
    <row r="173" spans="2:12" x14ac:dyDescent="0.55000000000000004">
      <c r="B173" s="40"/>
      <c r="C173" s="41"/>
      <c r="D173" s="33"/>
      <c r="E173" s="33"/>
      <c r="F173" s="33"/>
      <c r="G173" s="33"/>
      <c r="I173" s="18"/>
      <c r="J173" s="18"/>
      <c r="K173" s="18" t="str">
        <f ca="1">IFERROR(VLOOKUP(ROW(K169),bd_sorties!G:H,2,FALSE),"")</f>
        <v/>
      </c>
      <c r="L173" s="13" t="str">
        <f t="shared" si="6"/>
        <v/>
      </c>
    </row>
    <row r="174" spans="2:12" x14ac:dyDescent="0.55000000000000004">
      <c r="B174" s="40"/>
      <c r="C174" s="41"/>
      <c r="D174" s="33"/>
      <c r="E174" s="33"/>
      <c r="F174" s="33"/>
      <c r="G174" s="33"/>
      <c r="I174" s="18"/>
      <c r="J174" s="18"/>
      <c r="K174" s="18" t="str">
        <f ca="1">IFERROR(VLOOKUP(ROW(K170),bd_sorties!G:H,2,FALSE),"")</f>
        <v/>
      </c>
      <c r="L174" s="13" t="str">
        <f t="shared" si="6"/>
        <v/>
      </c>
    </row>
    <row r="175" spans="2:12" x14ac:dyDescent="0.55000000000000004">
      <c r="B175" s="40"/>
      <c r="C175" s="41"/>
      <c r="D175" s="33"/>
      <c r="E175" s="33"/>
      <c r="F175" s="33"/>
      <c r="G175" s="33"/>
      <c r="I175" s="18"/>
      <c r="J175" s="18"/>
      <c r="K175" s="18" t="str">
        <f ca="1">IFERROR(VLOOKUP(ROW(K171),bd_sorties!G:H,2,FALSE),"")</f>
        <v/>
      </c>
      <c r="L175" s="13" t="str">
        <f t="shared" si="6"/>
        <v/>
      </c>
    </row>
    <row r="176" spans="2:12" x14ac:dyDescent="0.55000000000000004">
      <c r="B176" s="40"/>
      <c r="C176" s="41"/>
      <c r="D176" s="33"/>
      <c r="E176" s="33"/>
      <c r="F176" s="33"/>
      <c r="G176" s="33"/>
      <c r="I176" s="18"/>
      <c r="J176" s="18"/>
      <c r="K176" s="18" t="str">
        <f ca="1">IFERROR(VLOOKUP(ROW(K172),bd_sorties!G:H,2,FALSE),"")</f>
        <v/>
      </c>
      <c r="L176" s="13" t="str">
        <f t="shared" si="6"/>
        <v/>
      </c>
    </row>
    <row r="177" spans="2:12" x14ac:dyDescent="0.55000000000000004">
      <c r="B177" s="40"/>
      <c r="C177" s="41"/>
      <c r="D177" s="33"/>
      <c r="E177" s="33"/>
      <c r="F177" s="33"/>
      <c r="G177" s="33"/>
      <c r="I177" s="18"/>
      <c r="J177" s="18"/>
      <c r="K177" s="18" t="str">
        <f ca="1">IFERROR(VLOOKUP(ROW(K173),bd_sorties!G:H,2,FALSE),"")</f>
        <v/>
      </c>
      <c r="L177" s="13" t="str">
        <f t="shared" si="6"/>
        <v/>
      </c>
    </row>
    <row r="178" spans="2:12" x14ac:dyDescent="0.55000000000000004">
      <c r="B178" s="40"/>
      <c r="C178" s="41"/>
      <c r="D178" s="33"/>
      <c r="E178" s="33"/>
      <c r="F178" s="33"/>
      <c r="G178" s="33"/>
      <c r="I178" s="18"/>
      <c r="J178" s="18"/>
      <c r="K178" s="18" t="str">
        <f ca="1">IFERROR(VLOOKUP(ROW(K174),bd_sorties!G:H,2,FALSE),"")</f>
        <v/>
      </c>
      <c r="L178" s="13" t="str">
        <f t="shared" si="6"/>
        <v/>
      </c>
    </row>
    <row r="179" spans="2:12" x14ac:dyDescent="0.55000000000000004">
      <c r="B179" s="40"/>
      <c r="C179" s="41"/>
      <c r="D179" s="33"/>
      <c r="E179" s="33"/>
      <c r="F179" s="33"/>
      <c r="G179" s="33"/>
      <c r="I179" s="18"/>
      <c r="J179" s="18"/>
      <c r="K179" s="18" t="str">
        <f ca="1">IFERROR(VLOOKUP(ROW(K175),bd_sorties!G:H,2,FALSE),"")</f>
        <v/>
      </c>
      <c r="L179" s="13" t="str">
        <f t="shared" si="6"/>
        <v/>
      </c>
    </row>
    <row r="180" spans="2:12" x14ac:dyDescent="0.55000000000000004">
      <c r="B180" s="40"/>
      <c r="C180" s="41"/>
      <c r="D180" s="33"/>
      <c r="E180" s="33"/>
      <c r="F180" s="33"/>
      <c r="G180" s="33"/>
      <c r="I180" s="18"/>
      <c r="J180" s="18"/>
      <c r="K180" s="18" t="str">
        <f ca="1">IFERROR(VLOOKUP(ROW(K176),bd_sorties!G:H,2,FALSE),"")</f>
        <v/>
      </c>
      <c r="L180" s="13" t="str">
        <f t="shared" si="6"/>
        <v/>
      </c>
    </row>
    <row r="181" spans="2:12" x14ac:dyDescent="0.55000000000000004">
      <c r="B181" s="40"/>
      <c r="C181" s="41"/>
      <c r="D181" s="33"/>
      <c r="E181" s="33"/>
      <c r="F181" s="33"/>
      <c r="G181" s="33"/>
      <c r="I181" s="18"/>
      <c r="J181" s="18"/>
      <c r="K181" s="18" t="str">
        <f ca="1">IFERROR(VLOOKUP(ROW(K177),bd_sorties!G:H,2,FALSE),"")</f>
        <v/>
      </c>
      <c r="L181" s="13" t="str">
        <f t="shared" si="6"/>
        <v/>
      </c>
    </row>
    <row r="182" spans="2:12" x14ac:dyDescent="0.55000000000000004">
      <c r="B182" s="40"/>
      <c r="C182" s="41"/>
      <c r="D182" s="33"/>
      <c r="E182" s="33"/>
      <c r="F182" s="33"/>
      <c r="G182" s="33"/>
      <c r="I182" s="18"/>
      <c r="J182" s="18"/>
      <c r="K182" s="18" t="str">
        <f ca="1">IFERROR(VLOOKUP(ROW(K178),bd_sorties!G:H,2,FALSE),"")</f>
        <v/>
      </c>
      <c r="L182" s="13" t="str">
        <f t="shared" si="6"/>
        <v/>
      </c>
    </row>
    <row r="183" spans="2:12" x14ac:dyDescent="0.55000000000000004">
      <c r="B183" s="40"/>
      <c r="C183" s="41"/>
      <c r="D183" s="33"/>
      <c r="E183" s="33"/>
      <c r="F183" s="33"/>
      <c r="G183" s="33"/>
      <c r="I183" s="18"/>
      <c r="J183" s="18"/>
      <c r="K183" s="18" t="str">
        <f ca="1">IFERROR(VLOOKUP(ROW(K179),bd_sorties!G:H,2,FALSE),"")</f>
        <v/>
      </c>
      <c r="L183" s="13" t="str">
        <f t="shared" si="6"/>
        <v/>
      </c>
    </row>
    <row r="184" spans="2:12" x14ac:dyDescent="0.55000000000000004">
      <c r="B184" s="40"/>
      <c r="C184" s="41"/>
      <c r="D184" s="33"/>
      <c r="E184" s="33"/>
      <c r="F184" s="33"/>
      <c r="G184" s="33"/>
      <c r="I184" s="18"/>
      <c r="J184" s="18"/>
      <c r="K184" s="18" t="str">
        <f ca="1">IFERROR(VLOOKUP(ROW(K180),bd_sorties!G:H,2,FALSE),"")</f>
        <v/>
      </c>
      <c r="L184" s="13" t="str">
        <f t="shared" si="6"/>
        <v/>
      </c>
    </row>
    <row r="185" spans="2:12" x14ac:dyDescent="0.55000000000000004">
      <c r="B185" s="40"/>
      <c r="C185" s="41"/>
      <c r="D185" s="33"/>
      <c r="E185" s="33"/>
      <c r="F185" s="33"/>
      <c r="G185" s="33"/>
      <c r="I185" s="18"/>
      <c r="J185" s="18"/>
      <c r="K185" s="18" t="str">
        <f ca="1">IFERROR(VLOOKUP(ROW(K181),bd_sorties!G:H,2,FALSE),"")</f>
        <v/>
      </c>
      <c r="L185" s="13" t="str">
        <f t="shared" si="6"/>
        <v/>
      </c>
    </row>
    <row r="186" spans="2:12" x14ac:dyDescent="0.55000000000000004">
      <c r="B186" s="40"/>
      <c r="C186" s="41"/>
      <c r="D186" s="33"/>
      <c r="E186" s="33"/>
      <c r="F186" s="33"/>
      <c r="G186" s="33"/>
      <c r="I186" s="18"/>
      <c r="J186" s="18"/>
      <c r="K186" s="18" t="str">
        <f ca="1">IFERROR(VLOOKUP(ROW(K182),bd_sorties!G:H,2,FALSE),"")</f>
        <v/>
      </c>
      <c r="L186" s="13" t="str">
        <f t="shared" si="6"/>
        <v/>
      </c>
    </row>
    <row r="187" spans="2:12" x14ac:dyDescent="0.55000000000000004">
      <c r="B187" s="40"/>
      <c r="C187" s="41"/>
      <c r="D187" s="33"/>
      <c r="E187" s="33"/>
      <c r="F187" s="33"/>
      <c r="G187" s="33"/>
      <c r="I187" s="18"/>
      <c r="J187" s="18"/>
      <c r="K187" s="18" t="str">
        <f ca="1">IFERROR(VLOOKUP(ROW(K183),bd_sorties!G:H,2,FALSE),"")</f>
        <v/>
      </c>
      <c r="L187" s="13" t="str">
        <f t="shared" si="6"/>
        <v/>
      </c>
    </row>
    <row r="188" spans="2:12" x14ac:dyDescent="0.55000000000000004">
      <c r="B188" s="40"/>
      <c r="C188" s="41"/>
      <c r="D188" s="33"/>
      <c r="E188" s="33"/>
      <c r="F188" s="33"/>
      <c r="G188" s="33"/>
      <c r="I188" s="18"/>
      <c r="J188" s="18"/>
      <c r="K188" s="18" t="str">
        <f ca="1">IFERROR(VLOOKUP(ROW(K184),bd_sorties!G:H,2,FALSE),"")</f>
        <v/>
      </c>
      <c r="L188" s="13" t="str">
        <f t="shared" si="6"/>
        <v/>
      </c>
    </row>
    <row r="189" spans="2:12" x14ac:dyDescent="0.55000000000000004">
      <c r="B189" s="40"/>
      <c r="C189" s="41"/>
      <c r="D189" s="33"/>
      <c r="E189" s="33"/>
      <c r="F189" s="33"/>
      <c r="G189" s="33"/>
      <c r="I189" s="18"/>
      <c r="J189" s="18"/>
      <c r="K189" s="18" t="str">
        <f ca="1">IFERROR(VLOOKUP(ROW(K185),bd_sorties!G:H,2,FALSE),"")</f>
        <v/>
      </c>
      <c r="L189" s="13" t="str">
        <f t="shared" si="6"/>
        <v/>
      </c>
    </row>
    <row r="190" spans="2:12" x14ac:dyDescent="0.55000000000000004">
      <c r="B190" s="40"/>
      <c r="C190" s="41"/>
      <c r="D190" s="33"/>
      <c r="E190" s="33"/>
      <c r="F190" s="33"/>
      <c r="G190" s="33"/>
      <c r="I190" s="18"/>
      <c r="J190" s="18"/>
      <c r="K190" s="18" t="str">
        <f ca="1">IFERROR(VLOOKUP(ROW(K186),bd_sorties!G:H,2,FALSE),"")</f>
        <v/>
      </c>
      <c r="L190" s="13" t="str">
        <f t="shared" si="6"/>
        <v/>
      </c>
    </row>
    <row r="191" spans="2:12" x14ac:dyDescent="0.55000000000000004">
      <c r="B191" s="40"/>
      <c r="C191" s="41"/>
      <c r="D191" s="33"/>
      <c r="E191" s="33"/>
      <c r="F191" s="33"/>
      <c r="G191" s="33"/>
      <c r="I191" s="18"/>
      <c r="J191" s="18"/>
      <c r="K191" s="18" t="str">
        <f ca="1">IFERROR(VLOOKUP(ROW(K187),bd_sorties!G:H,2,FALSE),"")</f>
        <v/>
      </c>
      <c r="L191" s="13" t="str">
        <f t="shared" si="6"/>
        <v/>
      </c>
    </row>
    <row r="192" spans="2:12" x14ac:dyDescent="0.55000000000000004">
      <c r="B192" s="40"/>
      <c r="C192" s="41"/>
      <c r="D192" s="33"/>
      <c r="E192" s="33"/>
      <c r="F192" s="33"/>
      <c r="G192" s="33"/>
      <c r="I192" s="18"/>
      <c r="J192" s="18"/>
      <c r="K192" s="18" t="str">
        <f ca="1">IFERROR(VLOOKUP(ROW(K188),bd_sorties!G:H,2,FALSE),"")</f>
        <v/>
      </c>
      <c r="L192" s="13" t="str">
        <f t="shared" si="6"/>
        <v/>
      </c>
    </row>
    <row r="193" spans="2:12" x14ac:dyDescent="0.55000000000000004">
      <c r="B193" s="40"/>
      <c r="C193" s="41"/>
      <c r="D193" s="33"/>
      <c r="E193" s="33"/>
      <c r="F193" s="33"/>
      <c r="G193" s="33"/>
      <c r="I193" s="18"/>
      <c r="J193" s="18"/>
      <c r="K193" s="18" t="str">
        <f ca="1">IFERROR(VLOOKUP(ROW(K189),bd_sorties!G:H,2,FALSE),"")</f>
        <v/>
      </c>
      <c r="L193" s="13" t="str">
        <f t="shared" si="6"/>
        <v/>
      </c>
    </row>
    <row r="194" spans="2:12" x14ac:dyDescent="0.55000000000000004">
      <c r="B194" s="40"/>
      <c r="C194" s="41"/>
      <c r="D194" s="33"/>
      <c r="E194" s="33"/>
      <c r="F194" s="33"/>
      <c r="G194" s="33"/>
      <c r="I194" s="18"/>
      <c r="J194" s="18"/>
      <c r="K194" s="18" t="str">
        <f ca="1">IFERROR(VLOOKUP(ROW(K190),bd_sorties!G:H,2,FALSE),"")</f>
        <v/>
      </c>
      <c r="L194" s="13" t="str">
        <f t="shared" si="6"/>
        <v/>
      </c>
    </row>
    <row r="195" spans="2:12" x14ac:dyDescent="0.55000000000000004">
      <c r="B195" s="40"/>
      <c r="C195" s="41"/>
      <c r="D195" s="33"/>
      <c r="E195" s="33"/>
      <c r="F195" s="33"/>
      <c r="G195" s="33"/>
      <c r="I195" s="18"/>
      <c r="J195" s="18"/>
      <c r="K195" s="18" t="str">
        <f ca="1">IFERROR(VLOOKUP(ROW(K191),bd_sorties!G:H,2,FALSE),"")</f>
        <v/>
      </c>
      <c r="L195" s="13" t="str">
        <f t="shared" si="6"/>
        <v/>
      </c>
    </row>
    <row r="196" spans="2:12" x14ac:dyDescent="0.55000000000000004">
      <c r="B196" s="40"/>
      <c r="C196" s="41"/>
      <c r="D196" s="33"/>
      <c r="E196" s="33"/>
      <c r="F196" s="33"/>
      <c r="G196" s="33"/>
      <c r="I196" s="18"/>
      <c r="J196" s="18"/>
      <c r="K196" s="18" t="str">
        <f ca="1">IFERROR(VLOOKUP(ROW(K192),bd_sorties!G:H,2,FALSE),"")</f>
        <v/>
      </c>
      <c r="L196" s="13" t="str">
        <f t="shared" si="6"/>
        <v/>
      </c>
    </row>
    <row r="197" spans="2:12" x14ac:dyDescent="0.55000000000000004">
      <c r="B197" s="40"/>
      <c r="C197" s="41"/>
      <c r="D197" s="33"/>
      <c r="E197" s="33"/>
      <c r="F197" s="33"/>
      <c r="G197" s="33"/>
      <c r="I197" s="18"/>
      <c r="J197" s="18"/>
      <c r="K197" s="18" t="str">
        <f ca="1">IFERROR(VLOOKUP(ROW(K193),bd_sorties!G:H,2,FALSE),"")</f>
        <v/>
      </c>
      <c r="L197" s="13" t="str">
        <f t="shared" si="6"/>
        <v/>
      </c>
    </row>
    <row r="198" spans="2:12" x14ac:dyDescent="0.55000000000000004">
      <c r="B198" s="40"/>
      <c r="C198" s="41"/>
      <c r="D198" s="33"/>
      <c r="E198" s="33"/>
      <c r="F198" s="33"/>
      <c r="G198" s="33"/>
      <c r="I198" s="18"/>
      <c r="J198" s="18"/>
      <c r="K198" s="18" t="str">
        <f ca="1">IFERROR(VLOOKUP(ROW(K194),bd_sorties!G:H,2,FALSE),"")</f>
        <v/>
      </c>
      <c r="L198" s="13" t="str">
        <f t="shared" ref="L198:L261" si="7">IF(I198&lt;&gt;"",ROW(I198),"")</f>
        <v/>
      </c>
    </row>
    <row r="199" spans="2:12" x14ac:dyDescent="0.55000000000000004">
      <c r="B199" s="40"/>
      <c r="C199" s="41"/>
      <c r="D199" s="33"/>
      <c r="E199" s="33"/>
      <c r="F199" s="33"/>
      <c r="G199" s="33"/>
      <c r="I199" s="18"/>
      <c r="J199" s="18"/>
      <c r="K199" s="18" t="str">
        <f ca="1">IFERROR(VLOOKUP(ROW(K195),bd_sorties!G:H,2,FALSE),"")</f>
        <v/>
      </c>
      <c r="L199" s="13" t="str">
        <f t="shared" si="7"/>
        <v/>
      </c>
    </row>
    <row r="200" spans="2:12" x14ac:dyDescent="0.55000000000000004">
      <c r="B200" s="40"/>
      <c r="C200" s="41"/>
      <c r="D200" s="33"/>
      <c r="E200" s="33"/>
      <c r="F200" s="33"/>
      <c r="G200" s="33"/>
      <c r="I200" s="18"/>
      <c r="J200" s="18"/>
      <c r="K200" s="18" t="str">
        <f ca="1">IFERROR(VLOOKUP(ROW(K196),bd_sorties!G:H,2,FALSE),"")</f>
        <v/>
      </c>
      <c r="L200" s="13" t="str">
        <f t="shared" si="7"/>
        <v/>
      </c>
    </row>
    <row r="201" spans="2:12" x14ac:dyDescent="0.55000000000000004">
      <c r="B201" s="40"/>
      <c r="C201" s="41"/>
      <c r="D201" s="33"/>
      <c r="E201" s="33"/>
      <c r="F201" s="33"/>
      <c r="G201" s="33"/>
      <c r="I201" s="18"/>
      <c r="J201" s="18"/>
      <c r="K201" s="18" t="str">
        <f ca="1">IFERROR(VLOOKUP(ROW(K197),bd_sorties!G:H,2,FALSE),"")</f>
        <v/>
      </c>
      <c r="L201" s="13" t="str">
        <f t="shared" si="7"/>
        <v/>
      </c>
    </row>
    <row r="202" spans="2:12" x14ac:dyDescent="0.55000000000000004">
      <c r="B202" s="40"/>
      <c r="C202" s="41"/>
      <c r="D202" s="33"/>
      <c r="E202" s="33"/>
      <c r="F202" s="33"/>
      <c r="G202" s="33"/>
      <c r="I202" s="18"/>
      <c r="J202" s="18"/>
      <c r="K202" s="18" t="str">
        <f ca="1">IFERROR(VLOOKUP(ROW(K198),bd_sorties!G:H,2,FALSE),"")</f>
        <v/>
      </c>
      <c r="L202" s="13" t="str">
        <f t="shared" si="7"/>
        <v/>
      </c>
    </row>
    <row r="203" spans="2:12" x14ac:dyDescent="0.55000000000000004">
      <c r="B203" s="40"/>
      <c r="C203" s="41"/>
      <c r="D203" s="33"/>
      <c r="E203" s="33"/>
      <c r="F203" s="33"/>
      <c r="G203" s="33"/>
      <c r="I203" s="18"/>
      <c r="J203" s="18"/>
      <c r="K203" s="18" t="str">
        <f ca="1">IFERROR(VLOOKUP(ROW(K199),bd_sorties!G:H,2,FALSE),"")</f>
        <v/>
      </c>
      <c r="L203" s="13" t="str">
        <f t="shared" si="7"/>
        <v/>
      </c>
    </row>
    <row r="204" spans="2:12" x14ac:dyDescent="0.55000000000000004">
      <c r="B204" s="40"/>
      <c r="C204" s="41"/>
      <c r="D204" s="33"/>
      <c r="E204" s="33"/>
      <c r="F204" s="33"/>
      <c r="G204" s="33"/>
      <c r="I204" s="18"/>
      <c r="J204" s="18"/>
      <c r="K204" s="18" t="str">
        <f ca="1">IFERROR(VLOOKUP(ROW(K200),bd_sorties!G:H,2,FALSE),"")</f>
        <v/>
      </c>
      <c r="L204" s="13" t="str">
        <f t="shared" si="7"/>
        <v/>
      </c>
    </row>
    <row r="205" spans="2:12" x14ac:dyDescent="0.55000000000000004">
      <c r="B205" s="40"/>
      <c r="C205" s="41"/>
      <c r="D205" s="33"/>
      <c r="E205" s="33"/>
      <c r="F205" s="33"/>
      <c r="G205" s="33"/>
      <c r="I205" s="18"/>
      <c r="J205" s="18"/>
      <c r="K205" s="18" t="str">
        <f ca="1">IFERROR(VLOOKUP(ROW(K201),bd_sorties!G:H,2,FALSE),"")</f>
        <v/>
      </c>
      <c r="L205" s="13" t="str">
        <f t="shared" si="7"/>
        <v/>
      </c>
    </row>
    <row r="206" spans="2:12" x14ac:dyDescent="0.55000000000000004">
      <c r="B206" s="40"/>
      <c r="C206" s="41"/>
      <c r="D206" s="33"/>
      <c r="E206" s="33"/>
      <c r="F206" s="33"/>
      <c r="G206" s="33"/>
      <c r="I206" s="18"/>
      <c r="J206" s="18"/>
      <c r="K206" s="18" t="str">
        <f ca="1">IFERROR(VLOOKUP(ROW(K202),bd_sorties!G:H,2,FALSE),"")</f>
        <v/>
      </c>
      <c r="L206" s="13" t="str">
        <f t="shared" si="7"/>
        <v/>
      </c>
    </row>
    <row r="207" spans="2:12" x14ac:dyDescent="0.55000000000000004">
      <c r="B207" s="40"/>
      <c r="C207" s="41"/>
      <c r="D207" s="33"/>
      <c r="E207" s="33"/>
      <c r="F207" s="33"/>
      <c r="G207" s="33"/>
      <c r="I207" s="18"/>
      <c r="J207" s="18"/>
      <c r="K207" s="18" t="str">
        <f ca="1">IFERROR(VLOOKUP(ROW(K203),bd_sorties!G:H,2,FALSE),"")</f>
        <v/>
      </c>
      <c r="L207" s="13" t="str">
        <f t="shared" si="7"/>
        <v/>
      </c>
    </row>
    <row r="208" spans="2:12" x14ac:dyDescent="0.55000000000000004">
      <c r="B208" s="40"/>
      <c r="C208" s="41"/>
      <c r="D208" s="33"/>
      <c r="E208" s="33"/>
      <c r="F208" s="33"/>
      <c r="G208" s="33"/>
      <c r="I208" s="18"/>
      <c r="J208" s="18"/>
      <c r="K208" s="18" t="str">
        <f ca="1">IFERROR(VLOOKUP(ROW(K204),bd_sorties!G:H,2,FALSE),"")</f>
        <v/>
      </c>
      <c r="L208" s="13" t="str">
        <f t="shared" si="7"/>
        <v/>
      </c>
    </row>
    <row r="209" spans="2:12" x14ac:dyDescent="0.55000000000000004">
      <c r="B209" s="40"/>
      <c r="C209" s="41"/>
      <c r="D209" s="33"/>
      <c r="E209" s="33"/>
      <c r="F209" s="33"/>
      <c r="G209" s="33"/>
      <c r="I209" s="18"/>
      <c r="J209" s="18"/>
      <c r="K209" s="18" t="str">
        <f ca="1">IFERROR(VLOOKUP(ROW(K205),bd_sorties!G:H,2,FALSE),"")</f>
        <v/>
      </c>
      <c r="L209" s="13" t="str">
        <f t="shared" si="7"/>
        <v/>
      </c>
    </row>
    <row r="210" spans="2:12" x14ac:dyDescent="0.55000000000000004">
      <c r="B210" s="40"/>
      <c r="C210" s="41"/>
      <c r="D210" s="33"/>
      <c r="E210" s="33"/>
      <c r="F210" s="33"/>
      <c r="G210" s="33"/>
      <c r="I210" s="18"/>
      <c r="J210" s="18"/>
      <c r="K210" s="18" t="str">
        <f ca="1">IFERROR(VLOOKUP(ROW(K206),bd_sorties!G:H,2,FALSE),"")</f>
        <v/>
      </c>
      <c r="L210" s="13" t="str">
        <f t="shared" si="7"/>
        <v/>
      </c>
    </row>
    <row r="211" spans="2:12" x14ac:dyDescent="0.55000000000000004">
      <c r="B211" s="40"/>
      <c r="C211" s="41"/>
      <c r="D211" s="33"/>
      <c r="E211" s="33"/>
      <c r="F211" s="33"/>
      <c r="G211" s="33"/>
      <c r="I211" s="18"/>
      <c r="J211" s="18"/>
      <c r="K211" s="18" t="str">
        <f ca="1">IFERROR(VLOOKUP(ROW(K207),bd_sorties!G:H,2,FALSE),"")</f>
        <v/>
      </c>
      <c r="L211" s="13" t="str">
        <f t="shared" si="7"/>
        <v/>
      </c>
    </row>
    <row r="212" spans="2:12" x14ac:dyDescent="0.55000000000000004">
      <c r="B212" s="40"/>
      <c r="C212" s="41"/>
      <c r="D212" s="33"/>
      <c r="E212" s="33"/>
      <c r="F212" s="33"/>
      <c r="G212" s="33"/>
      <c r="I212" s="18"/>
      <c r="J212" s="18"/>
      <c r="K212" s="18" t="str">
        <f ca="1">IFERROR(VLOOKUP(ROW(K208),bd_sorties!G:H,2,FALSE),"")</f>
        <v/>
      </c>
      <c r="L212" s="13" t="str">
        <f t="shared" si="7"/>
        <v/>
      </c>
    </row>
    <row r="213" spans="2:12" x14ac:dyDescent="0.55000000000000004">
      <c r="B213" s="40"/>
      <c r="C213" s="41"/>
      <c r="D213" s="33"/>
      <c r="E213" s="33"/>
      <c r="F213" s="33"/>
      <c r="G213" s="33"/>
      <c r="I213" s="18"/>
      <c r="J213" s="18"/>
      <c r="K213" s="18" t="str">
        <f ca="1">IFERROR(VLOOKUP(ROW(K209),bd_sorties!G:H,2,FALSE),"")</f>
        <v/>
      </c>
      <c r="L213" s="13" t="str">
        <f t="shared" si="7"/>
        <v/>
      </c>
    </row>
    <row r="214" spans="2:12" x14ac:dyDescent="0.55000000000000004">
      <c r="B214" s="40"/>
      <c r="C214" s="41"/>
      <c r="D214" s="33"/>
      <c r="E214" s="33"/>
      <c r="F214" s="33"/>
      <c r="G214" s="33"/>
      <c r="I214" s="18"/>
      <c r="J214" s="18"/>
      <c r="K214" s="18" t="str">
        <f ca="1">IFERROR(VLOOKUP(ROW(K210),bd_sorties!G:H,2,FALSE),"")</f>
        <v/>
      </c>
      <c r="L214" s="13" t="str">
        <f t="shared" si="7"/>
        <v/>
      </c>
    </row>
    <row r="215" spans="2:12" x14ac:dyDescent="0.55000000000000004">
      <c r="B215" s="40"/>
      <c r="C215" s="41"/>
      <c r="D215" s="33"/>
      <c r="E215" s="33"/>
      <c r="F215" s="33"/>
      <c r="G215" s="33"/>
      <c r="I215" s="18"/>
      <c r="J215" s="18"/>
      <c r="K215" s="18" t="str">
        <f ca="1">IFERROR(VLOOKUP(ROW(K211),bd_sorties!G:H,2,FALSE),"")</f>
        <v/>
      </c>
      <c r="L215" s="13" t="str">
        <f t="shared" si="7"/>
        <v/>
      </c>
    </row>
    <row r="216" spans="2:12" x14ac:dyDescent="0.55000000000000004">
      <c r="B216" s="40"/>
      <c r="C216" s="41"/>
      <c r="D216" s="33"/>
      <c r="E216" s="33"/>
      <c r="F216" s="33"/>
      <c r="G216" s="33"/>
      <c r="I216" s="18"/>
      <c r="J216" s="18"/>
      <c r="K216" s="18" t="str">
        <f ca="1">IFERROR(VLOOKUP(ROW(K212),bd_sorties!G:H,2,FALSE),"")</f>
        <v/>
      </c>
      <c r="L216" s="13" t="str">
        <f t="shared" si="7"/>
        <v/>
      </c>
    </row>
    <row r="217" spans="2:12" x14ac:dyDescent="0.55000000000000004">
      <c r="B217" s="40"/>
      <c r="C217" s="41"/>
      <c r="D217" s="33"/>
      <c r="E217" s="33"/>
      <c r="F217" s="33"/>
      <c r="G217" s="33"/>
      <c r="I217" s="18"/>
      <c r="J217" s="18"/>
      <c r="K217" s="18" t="str">
        <f ca="1">IFERROR(VLOOKUP(ROW(K213),bd_sorties!G:H,2,FALSE),"")</f>
        <v/>
      </c>
      <c r="L217" s="13" t="str">
        <f t="shared" si="7"/>
        <v/>
      </c>
    </row>
    <row r="218" spans="2:12" x14ac:dyDescent="0.55000000000000004">
      <c r="B218" s="40"/>
      <c r="C218" s="41"/>
      <c r="D218" s="33"/>
      <c r="E218" s="33"/>
      <c r="F218" s="33"/>
      <c r="G218" s="33"/>
      <c r="I218" s="18"/>
      <c r="J218" s="18"/>
      <c r="K218" s="18" t="str">
        <f ca="1">IFERROR(VLOOKUP(ROW(K214),bd_sorties!G:H,2,FALSE),"")</f>
        <v/>
      </c>
      <c r="L218" s="13" t="str">
        <f t="shared" si="7"/>
        <v/>
      </c>
    </row>
    <row r="219" spans="2:12" x14ac:dyDescent="0.55000000000000004">
      <c r="B219" s="40"/>
      <c r="C219" s="41"/>
      <c r="D219" s="33"/>
      <c r="E219" s="33"/>
      <c r="F219" s="33"/>
      <c r="G219" s="33"/>
      <c r="I219" s="18"/>
      <c r="J219" s="18"/>
      <c r="K219" s="18" t="str">
        <f ca="1">IFERROR(VLOOKUP(ROW(K215),bd_sorties!G:H,2,FALSE),"")</f>
        <v/>
      </c>
      <c r="L219" s="13" t="str">
        <f t="shared" si="7"/>
        <v/>
      </c>
    </row>
    <row r="220" spans="2:12" x14ac:dyDescent="0.55000000000000004">
      <c r="B220" s="40"/>
      <c r="C220" s="41"/>
      <c r="D220" s="33"/>
      <c r="E220" s="33"/>
      <c r="F220" s="33"/>
      <c r="G220" s="33"/>
      <c r="I220" s="18"/>
      <c r="J220" s="18"/>
      <c r="K220" s="18" t="str">
        <f ca="1">IFERROR(VLOOKUP(ROW(K216),bd_sorties!G:H,2,FALSE),"")</f>
        <v/>
      </c>
      <c r="L220" s="13" t="str">
        <f t="shared" si="7"/>
        <v/>
      </c>
    </row>
    <row r="221" spans="2:12" x14ac:dyDescent="0.55000000000000004">
      <c r="B221" s="40"/>
      <c r="C221" s="41"/>
      <c r="D221" s="33"/>
      <c r="E221" s="33"/>
      <c r="F221" s="33"/>
      <c r="G221" s="33"/>
      <c r="I221" s="18"/>
      <c r="J221" s="18"/>
      <c r="K221" s="18" t="str">
        <f ca="1">IFERROR(VLOOKUP(ROW(K217),bd_sorties!G:H,2,FALSE),"")</f>
        <v/>
      </c>
      <c r="L221" s="13" t="str">
        <f t="shared" si="7"/>
        <v/>
      </c>
    </row>
    <row r="222" spans="2:12" x14ac:dyDescent="0.55000000000000004">
      <c r="B222" s="40"/>
      <c r="C222" s="41"/>
      <c r="D222" s="33"/>
      <c r="E222" s="33"/>
      <c r="F222" s="33"/>
      <c r="G222" s="33"/>
      <c r="I222" s="18"/>
      <c r="J222" s="18"/>
      <c r="K222" s="18" t="str">
        <f ca="1">IFERROR(VLOOKUP(ROW(K218),bd_sorties!G:H,2,FALSE),"")</f>
        <v/>
      </c>
      <c r="L222" s="13" t="str">
        <f t="shared" si="7"/>
        <v/>
      </c>
    </row>
    <row r="223" spans="2:12" x14ac:dyDescent="0.55000000000000004">
      <c r="B223" s="40"/>
      <c r="C223" s="41"/>
      <c r="D223" s="33"/>
      <c r="E223" s="33"/>
      <c r="F223" s="33"/>
      <c r="G223" s="33"/>
      <c r="I223" s="18"/>
      <c r="J223" s="18"/>
      <c r="K223" s="18" t="str">
        <f ca="1">IFERROR(VLOOKUP(ROW(K219),bd_sorties!G:H,2,FALSE),"")</f>
        <v/>
      </c>
      <c r="L223" s="13" t="str">
        <f t="shared" si="7"/>
        <v/>
      </c>
    </row>
    <row r="224" spans="2:12" x14ac:dyDescent="0.55000000000000004">
      <c r="B224" s="40"/>
      <c r="C224" s="41"/>
      <c r="D224" s="33"/>
      <c r="E224" s="33"/>
      <c r="F224" s="33"/>
      <c r="G224" s="33"/>
      <c r="I224" s="18"/>
      <c r="J224" s="18"/>
      <c r="K224" s="18" t="str">
        <f ca="1">IFERROR(VLOOKUP(ROW(K220),bd_sorties!G:H,2,FALSE),"")</f>
        <v/>
      </c>
      <c r="L224" s="13" t="str">
        <f t="shared" si="7"/>
        <v/>
      </c>
    </row>
    <row r="225" spans="2:12" x14ac:dyDescent="0.55000000000000004">
      <c r="B225" s="40"/>
      <c r="C225" s="41"/>
      <c r="D225" s="33"/>
      <c r="E225" s="33"/>
      <c r="F225" s="33"/>
      <c r="G225" s="33"/>
      <c r="I225" s="18"/>
      <c r="J225" s="18"/>
      <c r="K225" s="18" t="str">
        <f ca="1">IFERROR(VLOOKUP(ROW(K221),bd_sorties!G:H,2,FALSE),"")</f>
        <v/>
      </c>
      <c r="L225" s="13" t="str">
        <f t="shared" si="7"/>
        <v/>
      </c>
    </row>
    <row r="226" spans="2:12" x14ac:dyDescent="0.55000000000000004">
      <c r="B226" s="40"/>
      <c r="C226" s="41"/>
      <c r="D226" s="33"/>
      <c r="E226" s="33"/>
      <c r="F226" s="33"/>
      <c r="G226" s="33"/>
      <c r="I226" s="18"/>
      <c r="J226" s="18"/>
      <c r="K226" s="18" t="str">
        <f ca="1">IFERROR(VLOOKUP(ROW(K222),bd_sorties!G:H,2,FALSE),"")</f>
        <v/>
      </c>
      <c r="L226" s="13" t="str">
        <f t="shared" si="7"/>
        <v/>
      </c>
    </row>
    <row r="227" spans="2:12" x14ac:dyDescent="0.55000000000000004">
      <c r="B227" s="40"/>
      <c r="C227" s="41"/>
      <c r="D227" s="33"/>
      <c r="E227" s="33"/>
      <c r="F227" s="33"/>
      <c r="G227" s="33"/>
      <c r="I227" s="18"/>
      <c r="J227" s="18"/>
      <c r="K227" s="18" t="str">
        <f ca="1">IFERROR(VLOOKUP(ROW(K223),bd_sorties!G:H,2,FALSE),"")</f>
        <v/>
      </c>
      <c r="L227" s="13" t="str">
        <f t="shared" si="7"/>
        <v/>
      </c>
    </row>
    <row r="228" spans="2:12" x14ac:dyDescent="0.55000000000000004">
      <c r="B228" s="40"/>
      <c r="C228" s="41"/>
      <c r="D228" s="33"/>
      <c r="E228" s="33"/>
      <c r="F228" s="33"/>
      <c r="G228" s="33"/>
      <c r="I228" s="18"/>
      <c r="J228" s="18"/>
      <c r="K228" s="18" t="str">
        <f ca="1">IFERROR(VLOOKUP(ROW(K224),bd_sorties!G:H,2,FALSE),"")</f>
        <v/>
      </c>
      <c r="L228" s="13" t="str">
        <f t="shared" si="7"/>
        <v/>
      </c>
    </row>
    <row r="229" spans="2:12" x14ac:dyDescent="0.55000000000000004">
      <c r="B229" s="40"/>
      <c r="C229" s="41"/>
      <c r="D229" s="33"/>
      <c r="E229" s="33"/>
      <c r="F229" s="33"/>
      <c r="G229" s="33"/>
      <c r="I229" s="18"/>
      <c r="J229" s="18"/>
      <c r="K229" s="18" t="str">
        <f ca="1">IFERROR(VLOOKUP(ROW(K225),bd_sorties!G:H,2,FALSE),"")</f>
        <v/>
      </c>
      <c r="L229" s="13" t="str">
        <f t="shared" si="7"/>
        <v/>
      </c>
    </row>
    <row r="230" spans="2:12" x14ac:dyDescent="0.55000000000000004">
      <c r="B230" s="40"/>
      <c r="C230" s="41"/>
      <c r="D230" s="33"/>
      <c r="E230" s="33"/>
      <c r="F230" s="33"/>
      <c r="G230" s="33"/>
      <c r="I230" s="18"/>
      <c r="J230" s="18"/>
      <c r="K230" s="18" t="str">
        <f ca="1">IFERROR(VLOOKUP(ROW(K226),bd_sorties!G:H,2,FALSE),"")</f>
        <v/>
      </c>
      <c r="L230" s="13" t="str">
        <f t="shared" si="7"/>
        <v/>
      </c>
    </row>
    <row r="231" spans="2:12" x14ac:dyDescent="0.55000000000000004">
      <c r="B231" s="40"/>
      <c r="C231" s="41"/>
      <c r="D231" s="33"/>
      <c r="E231" s="33"/>
      <c r="F231" s="33"/>
      <c r="G231" s="33"/>
      <c r="I231" s="18"/>
      <c r="J231" s="18"/>
      <c r="K231" s="18" t="str">
        <f ca="1">IFERROR(VLOOKUP(ROW(K227),bd_sorties!G:H,2,FALSE),"")</f>
        <v/>
      </c>
      <c r="L231" s="13" t="str">
        <f t="shared" si="7"/>
        <v/>
      </c>
    </row>
    <row r="232" spans="2:12" x14ac:dyDescent="0.55000000000000004">
      <c r="B232" s="40"/>
      <c r="C232" s="41"/>
      <c r="D232" s="33"/>
      <c r="E232" s="33"/>
      <c r="F232" s="33"/>
      <c r="G232" s="33"/>
      <c r="I232" s="18"/>
      <c r="J232" s="18"/>
      <c r="K232" s="18" t="str">
        <f ca="1">IFERROR(VLOOKUP(ROW(K228),bd_sorties!G:H,2,FALSE),"")</f>
        <v/>
      </c>
      <c r="L232" s="13" t="str">
        <f t="shared" si="7"/>
        <v/>
      </c>
    </row>
    <row r="233" spans="2:12" x14ac:dyDescent="0.55000000000000004">
      <c r="B233" s="40"/>
      <c r="C233" s="41"/>
      <c r="D233" s="33"/>
      <c r="E233" s="33"/>
      <c r="F233" s="33"/>
      <c r="G233" s="33"/>
      <c r="I233" s="18"/>
      <c r="J233" s="18"/>
      <c r="K233" s="18" t="str">
        <f ca="1">IFERROR(VLOOKUP(ROW(K229),bd_sorties!G:H,2,FALSE),"")</f>
        <v/>
      </c>
      <c r="L233" s="13" t="str">
        <f t="shared" si="7"/>
        <v/>
      </c>
    </row>
    <row r="234" spans="2:12" x14ac:dyDescent="0.55000000000000004">
      <c r="B234" s="40"/>
      <c r="C234" s="41"/>
      <c r="D234" s="33"/>
      <c r="E234" s="33"/>
      <c r="F234" s="33"/>
      <c r="G234" s="33"/>
      <c r="I234" s="18"/>
      <c r="J234" s="18"/>
      <c r="K234" s="18" t="str">
        <f ca="1">IFERROR(VLOOKUP(ROW(K230),bd_sorties!G:H,2,FALSE),"")</f>
        <v/>
      </c>
      <c r="L234" s="13" t="str">
        <f t="shared" si="7"/>
        <v/>
      </c>
    </row>
    <row r="235" spans="2:12" x14ac:dyDescent="0.55000000000000004">
      <c r="B235" s="40"/>
      <c r="C235" s="41"/>
      <c r="D235" s="33"/>
      <c r="E235" s="33"/>
      <c r="F235" s="33"/>
      <c r="G235" s="33"/>
      <c r="I235" s="18"/>
      <c r="J235" s="18"/>
      <c r="K235" s="18" t="str">
        <f ca="1">IFERROR(VLOOKUP(ROW(K231),bd_sorties!G:H,2,FALSE),"")</f>
        <v/>
      </c>
      <c r="L235" s="13" t="str">
        <f t="shared" si="7"/>
        <v/>
      </c>
    </row>
    <row r="236" spans="2:12" x14ac:dyDescent="0.55000000000000004">
      <c r="B236" s="40"/>
      <c r="C236" s="41"/>
      <c r="D236" s="33"/>
      <c r="E236" s="33"/>
      <c r="F236" s="33"/>
      <c r="G236" s="33"/>
      <c r="I236" s="18"/>
      <c r="J236" s="18"/>
      <c r="K236" s="18" t="str">
        <f ca="1">IFERROR(VLOOKUP(ROW(K232),bd_sorties!G:H,2,FALSE),"")</f>
        <v/>
      </c>
      <c r="L236" s="13" t="str">
        <f t="shared" si="7"/>
        <v/>
      </c>
    </row>
    <row r="237" spans="2:12" x14ac:dyDescent="0.55000000000000004">
      <c r="B237" s="40"/>
      <c r="C237" s="41"/>
      <c r="D237" s="33"/>
      <c r="E237" s="33"/>
      <c r="F237" s="33"/>
      <c r="G237" s="33"/>
      <c r="I237" s="18"/>
      <c r="J237" s="18"/>
      <c r="K237" s="18" t="str">
        <f ca="1">IFERROR(VLOOKUP(ROW(K233),bd_sorties!G:H,2,FALSE),"")</f>
        <v/>
      </c>
      <c r="L237" s="13" t="str">
        <f t="shared" si="7"/>
        <v/>
      </c>
    </row>
    <row r="238" spans="2:12" x14ac:dyDescent="0.55000000000000004">
      <c r="B238" s="40"/>
      <c r="C238" s="41"/>
      <c r="D238" s="33"/>
      <c r="E238" s="33"/>
      <c r="F238" s="33"/>
      <c r="G238" s="33"/>
      <c r="I238" s="18"/>
      <c r="J238" s="18"/>
      <c r="K238" s="18" t="str">
        <f ca="1">IFERROR(VLOOKUP(ROW(K234),bd_sorties!G:H,2,FALSE),"")</f>
        <v/>
      </c>
      <c r="L238" s="13" t="str">
        <f t="shared" si="7"/>
        <v/>
      </c>
    </row>
    <row r="239" spans="2:12" x14ac:dyDescent="0.55000000000000004">
      <c r="B239" s="40"/>
      <c r="C239" s="41"/>
      <c r="D239" s="33"/>
      <c r="E239" s="33"/>
      <c r="F239" s="33"/>
      <c r="G239" s="33"/>
      <c r="I239" s="18"/>
      <c r="J239" s="18"/>
      <c r="K239" s="18" t="str">
        <f ca="1">IFERROR(VLOOKUP(ROW(K235),bd_sorties!G:H,2,FALSE),"")</f>
        <v/>
      </c>
      <c r="L239" s="13" t="str">
        <f t="shared" si="7"/>
        <v/>
      </c>
    </row>
    <row r="240" spans="2:12" x14ac:dyDescent="0.55000000000000004">
      <c r="B240" s="40"/>
      <c r="C240" s="41"/>
      <c r="D240" s="33"/>
      <c r="E240" s="33"/>
      <c r="F240" s="33"/>
      <c r="G240" s="33"/>
      <c r="I240" s="18"/>
      <c r="J240" s="18"/>
      <c r="K240" s="18" t="str">
        <f ca="1">IFERROR(VLOOKUP(ROW(K236),bd_sorties!G:H,2,FALSE),"")</f>
        <v/>
      </c>
      <c r="L240" s="13" t="str">
        <f t="shared" si="7"/>
        <v/>
      </c>
    </row>
    <row r="241" spans="2:12" x14ac:dyDescent="0.55000000000000004">
      <c r="B241" s="40"/>
      <c r="C241" s="41"/>
      <c r="D241" s="33"/>
      <c r="E241" s="33"/>
      <c r="F241" s="33"/>
      <c r="G241" s="33"/>
      <c r="I241" s="18"/>
      <c r="J241" s="18"/>
      <c r="K241" s="18" t="str">
        <f ca="1">IFERROR(VLOOKUP(ROW(K237),bd_sorties!G:H,2,FALSE),"")</f>
        <v/>
      </c>
      <c r="L241" s="13" t="str">
        <f t="shared" si="7"/>
        <v/>
      </c>
    </row>
    <row r="242" spans="2:12" x14ac:dyDescent="0.55000000000000004">
      <c r="B242" s="40"/>
      <c r="C242" s="41"/>
      <c r="D242" s="33"/>
      <c r="E242" s="33"/>
      <c r="F242" s="33"/>
      <c r="G242" s="33"/>
      <c r="I242" s="18"/>
      <c r="J242" s="18"/>
      <c r="K242" s="18" t="str">
        <f ca="1">IFERROR(VLOOKUP(ROW(K238),bd_sorties!G:H,2,FALSE),"")</f>
        <v/>
      </c>
      <c r="L242" s="13" t="str">
        <f t="shared" si="7"/>
        <v/>
      </c>
    </row>
    <row r="243" spans="2:12" x14ac:dyDescent="0.55000000000000004">
      <c r="B243" s="40"/>
      <c r="C243" s="41"/>
      <c r="D243" s="33"/>
      <c r="E243" s="33"/>
      <c r="F243" s="33"/>
      <c r="G243" s="33"/>
      <c r="I243" s="18"/>
      <c r="J243" s="18"/>
      <c r="K243" s="18" t="str">
        <f ca="1">IFERROR(VLOOKUP(ROW(K239),bd_sorties!G:H,2,FALSE),"")</f>
        <v/>
      </c>
      <c r="L243" s="13" t="str">
        <f t="shared" si="7"/>
        <v/>
      </c>
    </row>
    <row r="244" spans="2:12" x14ac:dyDescent="0.55000000000000004">
      <c r="B244" s="40"/>
      <c r="C244" s="41"/>
      <c r="D244" s="33"/>
      <c r="E244" s="33"/>
      <c r="F244" s="33"/>
      <c r="G244" s="33"/>
      <c r="I244" s="18"/>
      <c r="J244" s="18"/>
      <c r="K244" s="18" t="str">
        <f ca="1">IFERROR(VLOOKUP(ROW(K240),bd_sorties!G:H,2,FALSE),"")</f>
        <v/>
      </c>
      <c r="L244" s="13" t="str">
        <f t="shared" si="7"/>
        <v/>
      </c>
    </row>
    <row r="245" spans="2:12" x14ac:dyDescent="0.55000000000000004">
      <c r="B245" s="40"/>
      <c r="C245" s="41"/>
      <c r="D245" s="33"/>
      <c r="E245" s="33"/>
      <c r="F245" s="33"/>
      <c r="G245" s="33"/>
      <c r="I245" s="18"/>
      <c r="J245" s="18"/>
      <c r="K245" s="18" t="str">
        <f ca="1">IFERROR(VLOOKUP(ROW(K241),bd_sorties!G:H,2,FALSE),"")</f>
        <v/>
      </c>
      <c r="L245" s="13" t="str">
        <f t="shared" si="7"/>
        <v/>
      </c>
    </row>
    <row r="246" spans="2:12" x14ac:dyDescent="0.55000000000000004">
      <c r="B246" s="40"/>
      <c r="C246" s="41"/>
      <c r="D246" s="33"/>
      <c r="E246" s="33"/>
      <c r="F246" s="33"/>
      <c r="G246" s="33"/>
      <c r="I246" s="18"/>
      <c r="J246" s="18"/>
      <c r="K246" s="18" t="str">
        <f ca="1">IFERROR(VLOOKUP(ROW(K242),bd_sorties!G:H,2,FALSE),"")</f>
        <v/>
      </c>
      <c r="L246" s="13" t="str">
        <f t="shared" si="7"/>
        <v/>
      </c>
    </row>
    <row r="247" spans="2:12" x14ac:dyDescent="0.55000000000000004">
      <c r="B247" s="40"/>
      <c r="C247" s="41"/>
      <c r="D247" s="33"/>
      <c r="E247" s="33"/>
      <c r="F247" s="33"/>
      <c r="G247" s="33"/>
      <c r="I247" s="18"/>
      <c r="J247" s="18"/>
      <c r="K247" s="18" t="str">
        <f ca="1">IFERROR(VLOOKUP(ROW(K243),bd_sorties!G:H,2,FALSE),"")</f>
        <v/>
      </c>
      <c r="L247" s="13" t="str">
        <f t="shared" si="7"/>
        <v/>
      </c>
    </row>
    <row r="248" spans="2:12" x14ac:dyDescent="0.55000000000000004">
      <c r="B248" s="40"/>
      <c r="C248" s="41"/>
      <c r="D248" s="33"/>
      <c r="E248" s="33"/>
      <c r="F248" s="33"/>
      <c r="G248" s="33"/>
      <c r="I248" s="18"/>
      <c r="J248" s="18"/>
      <c r="K248" s="18" t="str">
        <f ca="1">IFERROR(VLOOKUP(ROW(K244),bd_sorties!G:H,2,FALSE),"")</f>
        <v/>
      </c>
      <c r="L248" s="13" t="str">
        <f t="shared" si="7"/>
        <v/>
      </c>
    </row>
    <row r="249" spans="2:12" x14ac:dyDescent="0.55000000000000004">
      <c r="B249" s="40"/>
      <c r="C249" s="41"/>
      <c r="D249" s="33"/>
      <c r="E249" s="33"/>
      <c r="F249" s="33"/>
      <c r="G249" s="33"/>
      <c r="I249" s="18"/>
      <c r="J249" s="18"/>
      <c r="K249" s="18" t="str">
        <f ca="1">IFERROR(VLOOKUP(ROW(K245),bd_sorties!G:H,2,FALSE),"")</f>
        <v/>
      </c>
      <c r="L249" s="13" t="str">
        <f t="shared" si="7"/>
        <v/>
      </c>
    </row>
    <row r="250" spans="2:12" x14ac:dyDescent="0.55000000000000004">
      <c r="B250" s="40"/>
      <c r="C250" s="41"/>
      <c r="D250" s="33"/>
      <c r="E250" s="33"/>
      <c r="F250" s="33"/>
      <c r="G250" s="33"/>
      <c r="I250" s="18"/>
      <c r="J250" s="18"/>
      <c r="K250" s="18" t="str">
        <f ca="1">IFERROR(VLOOKUP(ROW(K246),bd_sorties!G:H,2,FALSE),"")</f>
        <v/>
      </c>
      <c r="L250" s="13" t="str">
        <f t="shared" si="7"/>
        <v/>
      </c>
    </row>
    <row r="251" spans="2:12" x14ac:dyDescent="0.55000000000000004">
      <c r="B251" s="40"/>
      <c r="C251" s="41"/>
      <c r="D251" s="33"/>
      <c r="E251" s="33"/>
      <c r="F251" s="33"/>
      <c r="G251" s="33"/>
      <c r="I251" s="18"/>
      <c r="J251" s="18"/>
      <c r="K251" s="18" t="str">
        <f ca="1">IFERROR(VLOOKUP(ROW(K247),bd_sorties!G:H,2,FALSE),"")</f>
        <v/>
      </c>
      <c r="L251" s="13" t="str">
        <f t="shared" si="7"/>
        <v/>
      </c>
    </row>
    <row r="252" spans="2:12" x14ac:dyDescent="0.55000000000000004">
      <c r="B252" s="40"/>
      <c r="C252" s="41"/>
      <c r="D252" s="33"/>
      <c r="E252" s="33"/>
      <c r="F252" s="33"/>
      <c r="G252" s="33"/>
      <c r="I252" s="18"/>
      <c r="J252" s="18"/>
      <c r="K252" s="18" t="str">
        <f ca="1">IFERROR(VLOOKUP(ROW(K248),bd_sorties!G:H,2,FALSE),"")</f>
        <v/>
      </c>
      <c r="L252" s="13" t="str">
        <f t="shared" si="7"/>
        <v/>
      </c>
    </row>
    <row r="253" spans="2:12" x14ac:dyDescent="0.55000000000000004">
      <c r="B253" s="40"/>
      <c r="C253" s="41"/>
      <c r="D253" s="33"/>
      <c r="E253" s="33"/>
      <c r="F253" s="33"/>
      <c r="G253" s="33"/>
      <c r="I253" s="18"/>
      <c r="J253" s="18"/>
      <c r="K253" s="18" t="str">
        <f ca="1">IFERROR(VLOOKUP(ROW(K249),bd_sorties!G:H,2,FALSE),"")</f>
        <v/>
      </c>
      <c r="L253" s="13" t="str">
        <f t="shared" si="7"/>
        <v/>
      </c>
    </row>
    <row r="254" spans="2:12" x14ac:dyDescent="0.55000000000000004">
      <c r="B254" s="40"/>
      <c r="C254" s="41"/>
      <c r="D254" s="33"/>
      <c r="E254" s="33"/>
      <c r="F254" s="33"/>
      <c r="G254" s="33"/>
      <c r="I254" s="18"/>
      <c r="J254" s="18"/>
      <c r="K254" s="18" t="str">
        <f ca="1">IFERROR(VLOOKUP(ROW(K250),bd_sorties!G:H,2,FALSE),"")</f>
        <v/>
      </c>
      <c r="L254" s="13" t="str">
        <f t="shared" si="7"/>
        <v/>
      </c>
    </row>
    <row r="255" spans="2:12" x14ac:dyDescent="0.55000000000000004">
      <c r="B255" s="40"/>
      <c r="C255" s="41"/>
      <c r="D255" s="33"/>
      <c r="E255" s="33"/>
      <c r="F255" s="33"/>
      <c r="G255" s="33"/>
      <c r="I255" s="18"/>
      <c r="J255" s="18"/>
      <c r="K255" s="18" t="str">
        <f ca="1">IFERROR(VLOOKUP(ROW(K251),bd_sorties!G:H,2,FALSE),"")</f>
        <v/>
      </c>
      <c r="L255" s="13" t="str">
        <f t="shared" si="7"/>
        <v/>
      </c>
    </row>
    <row r="256" spans="2:12" x14ac:dyDescent="0.55000000000000004">
      <c r="B256" s="40"/>
      <c r="C256" s="41"/>
      <c r="D256" s="33"/>
      <c r="E256" s="33"/>
      <c r="F256" s="33"/>
      <c r="G256" s="33"/>
      <c r="I256" s="18"/>
      <c r="J256" s="18"/>
      <c r="K256" s="18" t="str">
        <f ca="1">IFERROR(VLOOKUP(ROW(K252),bd_sorties!G:H,2,FALSE),"")</f>
        <v/>
      </c>
      <c r="L256" s="13" t="str">
        <f t="shared" si="7"/>
        <v/>
      </c>
    </row>
    <row r="257" spans="2:12" x14ac:dyDescent="0.55000000000000004">
      <c r="B257" s="40"/>
      <c r="C257" s="41"/>
      <c r="D257" s="33"/>
      <c r="E257" s="33"/>
      <c r="F257" s="33"/>
      <c r="G257" s="33"/>
      <c r="I257" s="18"/>
      <c r="J257" s="18"/>
      <c r="K257" s="18" t="str">
        <f ca="1">IFERROR(VLOOKUP(ROW(K253),bd_sorties!G:H,2,FALSE),"")</f>
        <v/>
      </c>
      <c r="L257" s="13" t="str">
        <f t="shared" si="7"/>
        <v/>
      </c>
    </row>
    <row r="258" spans="2:12" x14ac:dyDescent="0.55000000000000004">
      <c r="B258" s="40"/>
      <c r="C258" s="41"/>
      <c r="D258" s="33"/>
      <c r="E258" s="33"/>
      <c r="F258" s="33"/>
      <c r="G258" s="33"/>
      <c r="I258" s="18"/>
      <c r="J258" s="18"/>
      <c r="K258" s="18" t="str">
        <f ca="1">IFERROR(VLOOKUP(ROW(K254),bd_sorties!G:H,2,FALSE),"")</f>
        <v/>
      </c>
      <c r="L258" s="13" t="str">
        <f t="shared" si="7"/>
        <v/>
      </c>
    </row>
    <row r="259" spans="2:12" x14ac:dyDescent="0.55000000000000004">
      <c r="B259" s="40"/>
      <c r="C259" s="41"/>
      <c r="D259" s="33"/>
      <c r="E259" s="33"/>
      <c r="F259" s="33"/>
      <c r="G259" s="33"/>
      <c r="I259" s="18"/>
      <c r="J259" s="18"/>
      <c r="K259" s="18" t="str">
        <f ca="1">IFERROR(VLOOKUP(ROW(K255),bd_sorties!G:H,2,FALSE),"")</f>
        <v/>
      </c>
      <c r="L259" s="13" t="str">
        <f t="shared" si="7"/>
        <v/>
      </c>
    </row>
    <row r="260" spans="2:12" x14ac:dyDescent="0.55000000000000004">
      <c r="B260" s="40"/>
      <c r="C260" s="41"/>
      <c r="D260" s="33"/>
      <c r="E260" s="33"/>
      <c r="F260" s="33"/>
      <c r="G260" s="33"/>
      <c r="I260" s="18"/>
      <c r="J260" s="18"/>
      <c r="K260" s="18" t="str">
        <f ca="1">IFERROR(VLOOKUP(ROW(K256),bd_sorties!G:H,2,FALSE),"")</f>
        <v/>
      </c>
      <c r="L260" s="13" t="str">
        <f t="shared" si="7"/>
        <v/>
      </c>
    </row>
    <row r="261" spans="2:12" x14ac:dyDescent="0.55000000000000004">
      <c r="B261" s="40"/>
      <c r="C261" s="41"/>
      <c r="D261" s="33"/>
      <c r="E261" s="33"/>
      <c r="F261" s="33"/>
      <c r="G261" s="33"/>
      <c r="I261" s="18"/>
      <c r="J261" s="18"/>
      <c r="K261" s="18" t="str">
        <f ca="1">IFERROR(VLOOKUP(ROW(K257),bd_sorties!G:H,2,FALSE),"")</f>
        <v/>
      </c>
      <c r="L261" s="13" t="str">
        <f t="shared" si="7"/>
        <v/>
      </c>
    </row>
    <row r="262" spans="2:12" x14ac:dyDescent="0.55000000000000004">
      <c r="B262" s="40"/>
      <c r="C262" s="41"/>
      <c r="D262" s="33"/>
      <c r="E262" s="33"/>
      <c r="F262" s="33"/>
      <c r="G262" s="33"/>
      <c r="I262" s="18"/>
      <c r="J262" s="18"/>
      <c r="K262" s="18" t="str">
        <f ca="1">IFERROR(VLOOKUP(ROW(K258),bd_sorties!G:H,2,FALSE),"")</f>
        <v/>
      </c>
      <c r="L262" s="13" t="str">
        <f t="shared" ref="L262:L325" si="8">IF(I262&lt;&gt;"",ROW(I262),"")</f>
        <v/>
      </c>
    </row>
    <row r="263" spans="2:12" x14ac:dyDescent="0.55000000000000004">
      <c r="B263" s="40"/>
      <c r="C263" s="41"/>
      <c r="D263" s="33"/>
      <c r="E263" s="33"/>
      <c r="F263" s="33"/>
      <c r="G263" s="33"/>
      <c r="I263" s="18"/>
      <c r="J263" s="18"/>
      <c r="K263" s="18" t="str">
        <f ca="1">IFERROR(VLOOKUP(ROW(K259),bd_sorties!G:H,2,FALSE),"")</f>
        <v/>
      </c>
      <c r="L263" s="13" t="str">
        <f t="shared" si="8"/>
        <v/>
      </c>
    </row>
    <row r="264" spans="2:12" x14ac:dyDescent="0.55000000000000004">
      <c r="B264" s="40"/>
      <c r="C264" s="41"/>
      <c r="D264" s="33"/>
      <c r="E264" s="33"/>
      <c r="F264" s="33"/>
      <c r="G264" s="33"/>
      <c r="I264" s="18"/>
      <c r="J264" s="18"/>
      <c r="K264" s="18" t="str">
        <f ca="1">IFERROR(VLOOKUP(ROW(K260),bd_sorties!G:H,2,FALSE),"")</f>
        <v/>
      </c>
      <c r="L264" s="13" t="str">
        <f t="shared" si="8"/>
        <v/>
      </c>
    </row>
    <row r="265" spans="2:12" x14ac:dyDescent="0.55000000000000004">
      <c r="B265" s="40"/>
      <c r="C265" s="41"/>
      <c r="D265" s="33"/>
      <c r="E265" s="33"/>
      <c r="F265" s="33"/>
      <c r="G265" s="33"/>
      <c r="I265" s="18"/>
      <c r="J265" s="18"/>
      <c r="K265" s="18" t="str">
        <f ca="1">IFERROR(VLOOKUP(ROW(K261),bd_sorties!G:H,2,FALSE),"")</f>
        <v/>
      </c>
      <c r="L265" s="13" t="str">
        <f t="shared" si="8"/>
        <v/>
      </c>
    </row>
    <row r="266" spans="2:12" x14ac:dyDescent="0.55000000000000004">
      <c r="B266" s="40"/>
      <c r="C266" s="41"/>
      <c r="D266" s="33"/>
      <c r="E266" s="33"/>
      <c r="F266" s="33"/>
      <c r="G266" s="33"/>
      <c r="I266" s="18"/>
      <c r="J266" s="18"/>
      <c r="K266" s="18" t="str">
        <f ca="1">IFERROR(VLOOKUP(ROW(K262),bd_sorties!G:H,2,FALSE),"")</f>
        <v/>
      </c>
      <c r="L266" s="13" t="str">
        <f t="shared" si="8"/>
        <v/>
      </c>
    </row>
    <row r="267" spans="2:12" x14ac:dyDescent="0.55000000000000004">
      <c r="B267" s="40"/>
      <c r="C267" s="41"/>
      <c r="D267" s="33"/>
      <c r="E267" s="33"/>
      <c r="F267" s="33"/>
      <c r="G267" s="33"/>
      <c r="I267" s="18"/>
      <c r="J267" s="18"/>
      <c r="K267" s="18" t="str">
        <f ca="1">IFERROR(VLOOKUP(ROW(K263),bd_sorties!G:H,2,FALSE),"")</f>
        <v/>
      </c>
      <c r="L267" s="13" t="str">
        <f t="shared" si="8"/>
        <v/>
      </c>
    </row>
    <row r="268" spans="2:12" x14ac:dyDescent="0.55000000000000004">
      <c r="B268" s="40"/>
      <c r="C268" s="41"/>
      <c r="D268" s="33"/>
      <c r="E268" s="33"/>
      <c r="F268" s="33"/>
      <c r="G268" s="33"/>
      <c r="I268" s="18"/>
      <c r="J268" s="18"/>
      <c r="K268" s="18" t="str">
        <f ca="1">IFERROR(VLOOKUP(ROW(K264),bd_sorties!G:H,2,FALSE),"")</f>
        <v/>
      </c>
      <c r="L268" s="13" t="str">
        <f t="shared" si="8"/>
        <v/>
      </c>
    </row>
    <row r="269" spans="2:12" x14ac:dyDescent="0.55000000000000004">
      <c r="B269" s="40"/>
      <c r="C269" s="41"/>
      <c r="D269" s="33"/>
      <c r="E269" s="33"/>
      <c r="F269" s="33"/>
      <c r="G269" s="33"/>
      <c r="I269" s="18"/>
      <c r="J269" s="18"/>
      <c r="K269" s="18" t="str">
        <f ca="1">IFERROR(VLOOKUP(ROW(K265),bd_sorties!G:H,2,FALSE),"")</f>
        <v/>
      </c>
      <c r="L269" s="13" t="str">
        <f t="shared" si="8"/>
        <v/>
      </c>
    </row>
    <row r="270" spans="2:12" x14ac:dyDescent="0.55000000000000004">
      <c r="B270" s="40"/>
      <c r="C270" s="41"/>
      <c r="D270" s="33"/>
      <c r="E270" s="33"/>
      <c r="F270" s="33"/>
      <c r="G270" s="33"/>
      <c r="I270" s="18"/>
      <c r="J270" s="18"/>
      <c r="K270" s="18" t="str">
        <f ca="1">IFERROR(VLOOKUP(ROW(K266),bd_sorties!G:H,2,FALSE),"")</f>
        <v/>
      </c>
      <c r="L270" s="13" t="str">
        <f t="shared" si="8"/>
        <v/>
      </c>
    </row>
    <row r="271" spans="2:12" x14ac:dyDescent="0.55000000000000004">
      <c r="B271" s="40"/>
      <c r="C271" s="41"/>
      <c r="D271" s="33"/>
      <c r="E271" s="33"/>
      <c r="F271" s="33"/>
      <c r="G271" s="33"/>
      <c r="I271" s="18"/>
      <c r="J271" s="18"/>
      <c r="K271" s="18" t="str">
        <f ca="1">IFERROR(VLOOKUP(ROW(K267),bd_sorties!G:H,2,FALSE),"")</f>
        <v/>
      </c>
      <c r="L271" s="13" t="str">
        <f t="shared" si="8"/>
        <v/>
      </c>
    </row>
    <row r="272" spans="2:12" x14ac:dyDescent="0.55000000000000004">
      <c r="B272" s="40"/>
      <c r="C272" s="41"/>
      <c r="D272" s="33"/>
      <c r="E272" s="33"/>
      <c r="F272" s="33"/>
      <c r="G272" s="33"/>
      <c r="I272" s="18"/>
      <c r="J272" s="18"/>
      <c r="K272" s="18" t="str">
        <f ca="1">IFERROR(VLOOKUP(ROW(K268),bd_sorties!G:H,2,FALSE),"")</f>
        <v/>
      </c>
      <c r="L272" s="13" t="str">
        <f t="shared" si="8"/>
        <v/>
      </c>
    </row>
    <row r="273" spans="2:12" x14ac:dyDescent="0.55000000000000004">
      <c r="B273" s="40"/>
      <c r="C273" s="41"/>
      <c r="D273" s="33"/>
      <c r="E273" s="33"/>
      <c r="F273" s="33"/>
      <c r="G273" s="33"/>
      <c r="I273" s="18"/>
      <c r="J273" s="18"/>
      <c r="K273" s="18" t="str">
        <f ca="1">IFERROR(VLOOKUP(ROW(K269),bd_sorties!G:H,2,FALSE),"")</f>
        <v/>
      </c>
      <c r="L273" s="13" t="str">
        <f t="shared" si="8"/>
        <v/>
      </c>
    </row>
    <row r="274" spans="2:12" x14ac:dyDescent="0.55000000000000004">
      <c r="B274" s="40"/>
      <c r="C274" s="41"/>
      <c r="D274" s="33"/>
      <c r="E274" s="33"/>
      <c r="F274" s="33"/>
      <c r="G274" s="33"/>
      <c r="I274" s="18"/>
      <c r="J274" s="18"/>
      <c r="K274" s="18" t="str">
        <f ca="1">IFERROR(VLOOKUP(ROW(K270),bd_sorties!G:H,2,FALSE),"")</f>
        <v/>
      </c>
      <c r="L274" s="13" t="str">
        <f t="shared" si="8"/>
        <v/>
      </c>
    </row>
    <row r="275" spans="2:12" x14ac:dyDescent="0.55000000000000004">
      <c r="B275" s="40"/>
      <c r="C275" s="41"/>
      <c r="D275" s="33"/>
      <c r="E275" s="33"/>
      <c r="F275" s="33"/>
      <c r="G275" s="33"/>
      <c r="I275" s="18"/>
      <c r="J275" s="18"/>
      <c r="K275" s="18" t="str">
        <f ca="1">IFERROR(VLOOKUP(ROW(K271),bd_sorties!G:H,2,FALSE),"")</f>
        <v/>
      </c>
      <c r="L275" s="13" t="str">
        <f t="shared" si="8"/>
        <v/>
      </c>
    </row>
    <row r="276" spans="2:12" x14ac:dyDescent="0.55000000000000004">
      <c r="B276" s="40"/>
      <c r="C276" s="41"/>
      <c r="D276" s="33"/>
      <c r="E276" s="33"/>
      <c r="F276" s="33"/>
      <c r="G276" s="33"/>
      <c r="I276" s="18"/>
      <c r="J276" s="18"/>
      <c r="K276" s="18" t="str">
        <f ca="1">IFERROR(VLOOKUP(ROW(K272),bd_sorties!G:H,2,FALSE),"")</f>
        <v/>
      </c>
      <c r="L276" s="13" t="str">
        <f t="shared" si="8"/>
        <v/>
      </c>
    </row>
    <row r="277" spans="2:12" x14ac:dyDescent="0.55000000000000004">
      <c r="B277" s="40"/>
      <c r="C277" s="41"/>
      <c r="D277" s="33"/>
      <c r="E277" s="33"/>
      <c r="F277" s="33"/>
      <c r="G277" s="33"/>
      <c r="I277" s="18"/>
      <c r="J277" s="18"/>
      <c r="K277" s="18" t="str">
        <f ca="1">IFERROR(VLOOKUP(ROW(K273),bd_sorties!G:H,2,FALSE),"")</f>
        <v/>
      </c>
      <c r="L277" s="13" t="str">
        <f t="shared" si="8"/>
        <v/>
      </c>
    </row>
    <row r="278" spans="2:12" x14ac:dyDescent="0.55000000000000004">
      <c r="B278" s="40"/>
      <c r="C278" s="41"/>
      <c r="D278" s="33"/>
      <c r="E278" s="33"/>
      <c r="F278" s="33"/>
      <c r="G278" s="33"/>
      <c r="I278" s="18"/>
      <c r="J278" s="18"/>
      <c r="K278" s="18" t="str">
        <f ca="1">IFERROR(VLOOKUP(ROW(K274),bd_sorties!G:H,2,FALSE),"")</f>
        <v/>
      </c>
      <c r="L278" s="13" t="str">
        <f t="shared" si="8"/>
        <v/>
      </c>
    </row>
    <row r="279" spans="2:12" x14ac:dyDescent="0.55000000000000004">
      <c r="B279" s="40"/>
      <c r="C279" s="41"/>
      <c r="D279" s="33"/>
      <c r="E279" s="33"/>
      <c r="F279" s="33"/>
      <c r="G279" s="33"/>
      <c r="I279" s="18"/>
      <c r="J279" s="18"/>
      <c r="K279" s="18" t="str">
        <f ca="1">IFERROR(VLOOKUP(ROW(K275),bd_sorties!G:H,2,FALSE),"")</f>
        <v/>
      </c>
      <c r="L279" s="13" t="str">
        <f t="shared" si="8"/>
        <v/>
      </c>
    </row>
    <row r="280" spans="2:12" x14ac:dyDescent="0.55000000000000004">
      <c r="B280" s="40"/>
      <c r="C280" s="41"/>
      <c r="D280" s="33"/>
      <c r="E280" s="33"/>
      <c r="F280" s="33"/>
      <c r="G280" s="33"/>
      <c r="I280" s="18"/>
      <c r="J280" s="18"/>
      <c r="K280" s="18" t="str">
        <f ca="1">IFERROR(VLOOKUP(ROW(K276),bd_sorties!G:H,2,FALSE),"")</f>
        <v/>
      </c>
      <c r="L280" s="13" t="str">
        <f t="shared" si="8"/>
        <v/>
      </c>
    </row>
    <row r="281" spans="2:12" x14ac:dyDescent="0.55000000000000004">
      <c r="B281" s="40"/>
      <c r="C281" s="41"/>
      <c r="D281" s="33"/>
      <c r="E281" s="33"/>
      <c r="F281" s="33"/>
      <c r="G281" s="33"/>
      <c r="I281" s="18"/>
      <c r="J281" s="18"/>
      <c r="K281" s="18" t="str">
        <f ca="1">IFERROR(VLOOKUP(ROW(K277),bd_sorties!G:H,2,FALSE),"")</f>
        <v/>
      </c>
      <c r="L281" s="13" t="str">
        <f t="shared" si="8"/>
        <v/>
      </c>
    </row>
    <row r="282" spans="2:12" x14ac:dyDescent="0.55000000000000004">
      <c r="B282" s="40"/>
      <c r="C282" s="41"/>
      <c r="D282" s="33"/>
      <c r="E282" s="33"/>
      <c r="F282" s="33"/>
      <c r="G282" s="33"/>
      <c r="I282" s="18"/>
      <c r="J282" s="18"/>
      <c r="K282" s="18" t="str">
        <f ca="1">IFERROR(VLOOKUP(ROW(K278),bd_sorties!G:H,2,FALSE),"")</f>
        <v/>
      </c>
      <c r="L282" s="13" t="str">
        <f t="shared" si="8"/>
        <v/>
      </c>
    </row>
    <row r="283" spans="2:12" x14ac:dyDescent="0.55000000000000004">
      <c r="B283" s="40"/>
      <c r="C283" s="41"/>
      <c r="D283" s="33"/>
      <c r="E283" s="33"/>
      <c r="F283" s="33"/>
      <c r="G283" s="33"/>
      <c r="I283" s="18"/>
      <c r="J283" s="18"/>
      <c r="K283" s="18" t="str">
        <f ca="1">IFERROR(VLOOKUP(ROW(K279),bd_sorties!G:H,2,FALSE),"")</f>
        <v/>
      </c>
      <c r="L283" s="13" t="str">
        <f t="shared" si="8"/>
        <v/>
      </c>
    </row>
    <row r="284" spans="2:12" x14ac:dyDescent="0.55000000000000004">
      <c r="B284" s="40"/>
      <c r="C284" s="41"/>
      <c r="D284" s="33"/>
      <c r="E284" s="33"/>
      <c r="F284" s="33"/>
      <c r="G284" s="33"/>
      <c r="I284" s="18"/>
      <c r="J284" s="18"/>
      <c r="K284" s="18" t="str">
        <f ca="1">IFERROR(VLOOKUP(ROW(K280),bd_sorties!G:H,2,FALSE),"")</f>
        <v/>
      </c>
      <c r="L284" s="13" t="str">
        <f t="shared" si="8"/>
        <v/>
      </c>
    </row>
    <row r="285" spans="2:12" x14ac:dyDescent="0.55000000000000004">
      <c r="B285" s="40"/>
      <c r="C285" s="41"/>
      <c r="D285" s="33"/>
      <c r="E285" s="33"/>
      <c r="F285" s="33"/>
      <c r="G285" s="33"/>
      <c r="I285" s="18"/>
      <c r="J285" s="18"/>
      <c r="K285" s="18" t="str">
        <f ca="1">IFERROR(VLOOKUP(ROW(K281),bd_sorties!G:H,2,FALSE),"")</f>
        <v/>
      </c>
      <c r="L285" s="13" t="str">
        <f t="shared" si="8"/>
        <v/>
      </c>
    </row>
    <row r="286" spans="2:12" x14ac:dyDescent="0.55000000000000004">
      <c r="B286" s="40"/>
      <c r="C286" s="41"/>
      <c r="D286" s="33"/>
      <c r="E286" s="33"/>
      <c r="F286" s="33"/>
      <c r="G286" s="33"/>
      <c r="I286" s="18"/>
      <c r="J286" s="18"/>
      <c r="K286" s="18" t="str">
        <f ca="1">IFERROR(VLOOKUP(ROW(K282),bd_sorties!G:H,2,FALSE),"")</f>
        <v/>
      </c>
      <c r="L286" s="13" t="str">
        <f t="shared" si="8"/>
        <v/>
      </c>
    </row>
    <row r="287" spans="2:12" x14ac:dyDescent="0.55000000000000004">
      <c r="B287" s="40"/>
      <c r="C287" s="41"/>
      <c r="D287" s="33"/>
      <c r="E287" s="33"/>
      <c r="F287" s="33"/>
      <c r="G287" s="33"/>
      <c r="I287" s="18"/>
      <c r="J287" s="18"/>
      <c r="K287" s="18" t="str">
        <f ca="1">IFERROR(VLOOKUP(ROW(K283),bd_sorties!G:H,2,FALSE),"")</f>
        <v/>
      </c>
      <c r="L287" s="13" t="str">
        <f t="shared" si="8"/>
        <v/>
      </c>
    </row>
    <row r="288" spans="2:12" x14ac:dyDescent="0.55000000000000004">
      <c r="B288" s="40"/>
      <c r="C288" s="41"/>
      <c r="D288" s="33"/>
      <c r="E288" s="33"/>
      <c r="F288" s="33"/>
      <c r="G288" s="33"/>
      <c r="I288" s="18"/>
      <c r="J288" s="18"/>
      <c r="K288" s="18" t="str">
        <f ca="1">IFERROR(VLOOKUP(ROW(K284),bd_sorties!G:H,2,FALSE),"")</f>
        <v/>
      </c>
      <c r="L288" s="13" t="str">
        <f t="shared" si="8"/>
        <v/>
      </c>
    </row>
    <row r="289" spans="2:12" x14ac:dyDescent="0.55000000000000004">
      <c r="B289" s="40"/>
      <c r="C289" s="41"/>
      <c r="D289" s="33"/>
      <c r="E289" s="33"/>
      <c r="F289" s="33"/>
      <c r="G289" s="33"/>
      <c r="I289" s="18"/>
      <c r="J289" s="18"/>
      <c r="K289" s="18" t="str">
        <f ca="1">IFERROR(VLOOKUP(ROW(K285),bd_sorties!G:H,2,FALSE),"")</f>
        <v/>
      </c>
      <c r="L289" s="13" t="str">
        <f t="shared" si="8"/>
        <v/>
      </c>
    </row>
    <row r="290" spans="2:12" x14ac:dyDescent="0.55000000000000004">
      <c r="B290" s="40"/>
      <c r="C290" s="41"/>
      <c r="D290" s="33"/>
      <c r="E290" s="33"/>
      <c r="F290" s="33"/>
      <c r="G290" s="33"/>
      <c r="I290" s="18"/>
      <c r="J290" s="18"/>
      <c r="K290" s="18" t="str">
        <f ca="1">IFERROR(VLOOKUP(ROW(K286),bd_sorties!G:H,2,FALSE),"")</f>
        <v/>
      </c>
      <c r="L290" s="13" t="str">
        <f t="shared" si="8"/>
        <v/>
      </c>
    </row>
    <row r="291" spans="2:12" x14ac:dyDescent="0.55000000000000004">
      <c r="B291" s="40"/>
      <c r="C291" s="41"/>
      <c r="D291" s="33"/>
      <c r="E291" s="33"/>
      <c r="F291" s="33"/>
      <c r="G291" s="33"/>
      <c r="I291" s="18"/>
      <c r="J291" s="18"/>
      <c r="K291" s="18" t="str">
        <f ca="1">IFERROR(VLOOKUP(ROW(K287),bd_sorties!G:H,2,FALSE),"")</f>
        <v/>
      </c>
      <c r="L291" s="13" t="str">
        <f t="shared" si="8"/>
        <v/>
      </c>
    </row>
    <row r="292" spans="2:12" x14ac:dyDescent="0.55000000000000004">
      <c r="B292" s="40"/>
      <c r="C292" s="41"/>
      <c r="D292" s="33"/>
      <c r="E292" s="33"/>
      <c r="F292" s="33"/>
      <c r="G292" s="33"/>
      <c r="I292" s="18"/>
      <c r="J292" s="18"/>
      <c r="K292" s="18" t="str">
        <f ca="1">IFERROR(VLOOKUP(ROW(K288),bd_sorties!G:H,2,FALSE),"")</f>
        <v/>
      </c>
      <c r="L292" s="13" t="str">
        <f t="shared" si="8"/>
        <v/>
      </c>
    </row>
    <row r="293" spans="2:12" x14ac:dyDescent="0.55000000000000004">
      <c r="B293" s="40"/>
      <c r="C293" s="41"/>
      <c r="D293" s="33"/>
      <c r="E293" s="33"/>
      <c r="F293" s="33"/>
      <c r="G293" s="33"/>
      <c r="I293" s="18"/>
      <c r="J293" s="18"/>
      <c r="K293" s="18" t="str">
        <f ca="1">IFERROR(VLOOKUP(ROW(K289),bd_sorties!G:H,2,FALSE),"")</f>
        <v/>
      </c>
      <c r="L293" s="13" t="str">
        <f t="shared" si="8"/>
        <v/>
      </c>
    </row>
    <row r="294" spans="2:12" x14ac:dyDescent="0.55000000000000004">
      <c r="B294" s="40"/>
      <c r="C294" s="41"/>
      <c r="D294" s="33"/>
      <c r="E294" s="33"/>
      <c r="F294" s="33"/>
      <c r="G294" s="33"/>
      <c r="I294" s="18"/>
      <c r="J294" s="18"/>
      <c r="K294" s="18" t="str">
        <f ca="1">IFERROR(VLOOKUP(ROW(K290),bd_sorties!G:H,2,FALSE),"")</f>
        <v/>
      </c>
      <c r="L294" s="13" t="str">
        <f t="shared" si="8"/>
        <v/>
      </c>
    </row>
    <row r="295" spans="2:12" x14ac:dyDescent="0.55000000000000004">
      <c r="B295" s="40"/>
      <c r="C295" s="41"/>
      <c r="D295" s="33"/>
      <c r="E295" s="33"/>
      <c r="F295" s="33"/>
      <c r="G295" s="33"/>
      <c r="I295" s="18"/>
      <c r="J295" s="18"/>
      <c r="K295" s="18" t="str">
        <f ca="1">IFERROR(VLOOKUP(ROW(K291),bd_sorties!G:H,2,FALSE),"")</f>
        <v/>
      </c>
      <c r="L295" s="13" t="str">
        <f t="shared" si="8"/>
        <v/>
      </c>
    </row>
    <row r="296" spans="2:12" x14ac:dyDescent="0.55000000000000004">
      <c r="B296" s="40"/>
      <c r="C296" s="41"/>
      <c r="D296" s="33"/>
      <c r="E296" s="33"/>
      <c r="F296" s="33"/>
      <c r="G296" s="33"/>
      <c r="I296" s="18"/>
      <c r="J296" s="18"/>
      <c r="K296" s="18" t="str">
        <f ca="1">IFERROR(VLOOKUP(ROW(K292),bd_sorties!G:H,2,FALSE),"")</f>
        <v/>
      </c>
      <c r="L296" s="13" t="str">
        <f t="shared" si="8"/>
        <v/>
      </c>
    </row>
    <row r="297" spans="2:12" x14ac:dyDescent="0.55000000000000004">
      <c r="B297" s="40"/>
      <c r="C297" s="41"/>
      <c r="D297" s="33"/>
      <c r="E297" s="33"/>
      <c r="F297" s="33"/>
      <c r="G297" s="33"/>
      <c r="I297" s="18"/>
      <c r="J297" s="18"/>
      <c r="K297" s="18" t="str">
        <f ca="1">IFERROR(VLOOKUP(ROW(K293),bd_sorties!G:H,2,FALSE),"")</f>
        <v/>
      </c>
      <c r="L297" s="13" t="str">
        <f t="shared" si="8"/>
        <v/>
      </c>
    </row>
    <row r="298" spans="2:12" x14ac:dyDescent="0.55000000000000004">
      <c r="B298" s="40"/>
      <c r="C298" s="41"/>
      <c r="D298" s="33"/>
      <c r="E298" s="33"/>
      <c r="F298" s="33"/>
      <c r="G298" s="33"/>
      <c r="I298" s="18"/>
      <c r="J298" s="18"/>
      <c r="K298" s="18" t="str">
        <f ca="1">IFERROR(VLOOKUP(ROW(K294),bd_sorties!G:H,2,FALSE),"")</f>
        <v/>
      </c>
      <c r="L298" s="13" t="str">
        <f t="shared" si="8"/>
        <v/>
      </c>
    </row>
    <row r="299" spans="2:12" x14ac:dyDescent="0.55000000000000004">
      <c r="B299" s="40"/>
      <c r="C299" s="41"/>
      <c r="D299" s="33"/>
      <c r="E299" s="33"/>
      <c r="F299" s="33"/>
      <c r="G299" s="33"/>
      <c r="I299" s="18"/>
      <c r="J299" s="18"/>
      <c r="K299" s="18" t="str">
        <f ca="1">IFERROR(VLOOKUP(ROW(K295),bd_sorties!G:H,2,FALSE),"")</f>
        <v/>
      </c>
      <c r="L299" s="13" t="str">
        <f t="shared" si="8"/>
        <v/>
      </c>
    </row>
    <row r="300" spans="2:12" x14ac:dyDescent="0.55000000000000004">
      <c r="B300" s="40"/>
      <c r="C300" s="41"/>
      <c r="D300" s="33"/>
      <c r="E300" s="33"/>
      <c r="F300" s="33"/>
      <c r="G300" s="33"/>
      <c r="I300" s="18"/>
      <c r="J300" s="18"/>
      <c r="K300" s="18" t="str">
        <f ca="1">IFERROR(VLOOKUP(ROW(K296),bd_sorties!G:H,2,FALSE),"")</f>
        <v/>
      </c>
      <c r="L300" s="13" t="str">
        <f t="shared" si="8"/>
        <v/>
      </c>
    </row>
    <row r="301" spans="2:12" x14ac:dyDescent="0.55000000000000004">
      <c r="B301" s="40"/>
      <c r="C301" s="41"/>
      <c r="D301" s="33"/>
      <c r="E301" s="33"/>
      <c r="F301" s="33"/>
      <c r="G301" s="33"/>
      <c r="I301" s="18"/>
      <c r="J301" s="18"/>
      <c r="K301" s="18" t="str">
        <f ca="1">IFERROR(VLOOKUP(ROW(K297),bd_sorties!G:H,2,FALSE),"")</f>
        <v/>
      </c>
      <c r="L301" s="13" t="str">
        <f t="shared" si="8"/>
        <v/>
      </c>
    </row>
    <row r="302" spans="2:12" x14ac:dyDescent="0.55000000000000004">
      <c r="B302" s="40"/>
      <c r="C302" s="41"/>
      <c r="D302" s="33"/>
      <c r="E302" s="33"/>
      <c r="F302" s="33"/>
      <c r="G302" s="33"/>
      <c r="I302" s="18"/>
      <c r="J302" s="18"/>
      <c r="K302" s="18" t="str">
        <f ca="1">IFERROR(VLOOKUP(ROW(K298),bd_sorties!G:H,2,FALSE),"")</f>
        <v/>
      </c>
      <c r="L302" s="13" t="str">
        <f t="shared" si="8"/>
        <v/>
      </c>
    </row>
    <row r="303" spans="2:12" x14ac:dyDescent="0.55000000000000004">
      <c r="B303" s="40"/>
      <c r="C303" s="41"/>
      <c r="D303" s="33"/>
      <c r="E303" s="33"/>
      <c r="F303" s="33"/>
      <c r="G303" s="33"/>
      <c r="I303" s="18"/>
      <c r="J303" s="18"/>
      <c r="K303" s="18" t="str">
        <f ca="1">IFERROR(VLOOKUP(ROW(K299),bd_sorties!G:H,2,FALSE),"")</f>
        <v/>
      </c>
      <c r="L303" s="13" t="str">
        <f t="shared" si="8"/>
        <v/>
      </c>
    </row>
    <row r="304" spans="2:12" x14ac:dyDescent="0.55000000000000004">
      <c r="B304" s="40"/>
      <c r="C304" s="41"/>
      <c r="D304" s="33"/>
      <c r="E304" s="33"/>
      <c r="F304" s="33"/>
      <c r="G304" s="33"/>
      <c r="I304" s="18"/>
      <c r="J304" s="18"/>
      <c r="K304" s="18" t="str">
        <f ca="1">IFERROR(VLOOKUP(ROW(K300),bd_sorties!G:H,2,FALSE),"")</f>
        <v/>
      </c>
      <c r="L304" s="13" t="str">
        <f t="shared" si="8"/>
        <v/>
      </c>
    </row>
    <row r="305" spans="2:12" x14ac:dyDescent="0.55000000000000004">
      <c r="B305" s="40"/>
      <c r="C305" s="41"/>
      <c r="D305" s="33"/>
      <c r="E305" s="33"/>
      <c r="F305" s="33"/>
      <c r="G305" s="33"/>
      <c r="I305" s="18"/>
      <c r="J305" s="18"/>
      <c r="K305" s="18" t="str">
        <f ca="1">IFERROR(VLOOKUP(ROW(K301),bd_sorties!G:H,2,FALSE),"")</f>
        <v/>
      </c>
      <c r="L305" s="13" t="str">
        <f t="shared" si="8"/>
        <v/>
      </c>
    </row>
    <row r="306" spans="2:12" x14ac:dyDescent="0.55000000000000004">
      <c r="B306" s="40"/>
      <c r="C306" s="41"/>
      <c r="D306" s="33"/>
      <c r="E306" s="33"/>
      <c r="F306" s="33"/>
      <c r="G306" s="33"/>
      <c r="I306" s="18"/>
      <c r="J306" s="18"/>
      <c r="K306" s="18" t="str">
        <f ca="1">IFERROR(VLOOKUP(ROW(K302),bd_sorties!G:H,2,FALSE),"")</f>
        <v/>
      </c>
      <c r="L306" s="13" t="str">
        <f t="shared" si="8"/>
        <v/>
      </c>
    </row>
    <row r="307" spans="2:12" x14ac:dyDescent="0.55000000000000004">
      <c r="B307" s="40"/>
      <c r="C307" s="41"/>
      <c r="D307" s="33"/>
      <c r="E307" s="33"/>
      <c r="F307" s="33"/>
      <c r="G307" s="33"/>
      <c r="I307" s="18"/>
      <c r="J307" s="18"/>
      <c r="K307" s="18" t="str">
        <f ca="1">IFERROR(VLOOKUP(ROW(K303),bd_sorties!G:H,2,FALSE),"")</f>
        <v/>
      </c>
      <c r="L307" s="13" t="str">
        <f t="shared" si="8"/>
        <v/>
      </c>
    </row>
    <row r="308" spans="2:12" x14ac:dyDescent="0.55000000000000004">
      <c r="B308" s="40"/>
      <c r="C308" s="41"/>
      <c r="D308" s="33"/>
      <c r="E308" s="33"/>
      <c r="F308" s="33"/>
      <c r="G308" s="33"/>
      <c r="I308" s="18"/>
      <c r="J308" s="18"/>
      <c r="K308" s="18" t="str">
        <f ca="1">IFERROR(VLOOKUP(ROW(K304),bd_sorties!G:H,2,FALSE),"")</f>
        <v/>
      </c>
      <c r="L308" s="13" t="str">
        <f t="shared" si="8"/>
        <v/>
      </c>
    </row>
    <row r="309" spans="2:12" x14ac:dyDescent="0.55000000000000004">
      <c r="B309" s="40"/>
      <c r="C309" s="41"/>
      <c r="D309" s="33"/>
      <c r="E309" s="33"/>
      <c r="F309" s="33"/>
      <c r="G309" s="33"/>
      <c r="I309" s="18"/>
      <c r="J309" s="18"/>
      <c r="K309" s="18" t="str">
        <f ca="1">IFERROR(VLOOKUP(ROW(K305),bd_sorties!G:H,2,FALSE),"")</f>
        <v/>
      </c>
      <c r="L309" s="13" t="str">
        <f t="shared" si="8"/>
        <v/>
      </c>
    </row>
    <row r="310" spans="2:12" x14ac:dyDescent="0.55000000000000004">
      <c r="B310" s="40"/>
      <c r="C310" s="41"/>
      <c r="D310" s="33"/>
      <c r="E310" s="33"/>
      <c r="F310" s="33"/>
      <c r="G310" s="33"/>
      <c r="I310" s="18"/>
      <c r="J310" s="18"/>
      <c r="K310" s="18" t="str">
        <f ca="1">IFERROR(VLOOKUP(ROW(K306),bd_sorties!G:H,2,FALSE),"")</f>
        <v/>
      </c>
      <c r="L310" s="13" t="str">
        <f t="shared" si="8"/>
        <v/>
      </c>
    </row>
    <row r="311" spans="2:12" x14ac:dyDescent="0.55000000000000004">
      <c r="B311" s="40"/>
      <c r="C311" s="41"/>
      <c r="D311" s="33"/>
      <c r="E311" s="33"/>
      <c r="F311" s="33"/>
      <c r="G311" s="33"/>
      <c r="I311" s="18"/>
      <c r="J311" s="18"/>
      <c r="K311" s="18" t="str">
        <f ca="1">IFERROR(VLOOKUP(ROW(K307),bd_sorties!G:H,2,FALSE),"")</f>
        <v/>
      </c>
      <c r="L311" s="13" t="str">
        <f t="shared" si="8"/>
        <v/>
      </c>
    </row>
    <row r="312" spans="2:12" x14ac:dyDescent="0.55000000000000004">
      <c r="B312" s="40"/>
      <c r="C312" s="41"/>
      <c r="D312" s="33"/>
      <c r="E312" s="33"/>
      <c r="F312" s="33"/>
      <c r="G312" s="33"/>
      <c r="I312" s="18"/>
      <c r="J312" s="18"/>
      <c r="K312" s="18" t="str">
        <f ca="1">IFERROR(VLOOKUP(ROW(K308),bd_sorties!G:H,2,FALSE),"")</f>
        <v/>
      </c>
      <c r="L312" s="13" t="str">
        <f t="shared" si="8"/>
        <v/>
      </c>
    </row>
    <row r="313" spans="2:12" x14ac:dyDescent="0.55000000000000004">
      <c r="B313" s="40"/>
      <c r="C313" s="41"/>
      <c r="D313" s="33"/>
      <c r="E313" s="33"/>
      <c r="F313" s="33"/>
      <c r="G313" s="33"/>
      <c r="I313" s="18"/>
      <c r="J313" s="18"/>
      <c r="K313" s="18" t="str">
        <f ca="1">IFERROR(VLOOKUP(ROW(K309),bd_sorties!G:H,2,FALSE),"")</f>
        <v/>
      </c>
      <c r="L313" s="13" t="str">
        <f t="shared" si="8"/>
        <v/>
      </c>
    </row>
    <row r="314" spans="2:12" x14ac:dyDescent="0.55000000000000004">
      <c r="B314" s="40"/>
      <c r="C314" s="41"/>
      <c r="D314" s="33"/>
      <c r="E314" s="33"/>
      <c r="F314" s="33"/>
      <c r="G314" s="33"/>
      <c r="I314" s="18"/>
      <c r="J314" s="18"/>
      <c r="K314" s="18" t="str">
        <f ca="1">IFERROR(VLOOKUP(ROW(K310),bd_sorties!G:H,2,FALSE),"")</f>
        <v/>
      </c>
      <c r="L314" s="13" t="str">
        <f t="shared" si="8"/>
        <v/>
      </c>
    </row>
    <row r="315" spans="2:12" x14ac:dyDescent="0.55000000000000004">
      <c r="B315" s="40"/>
      <c r="C315" s="41"/>
      <c r="D315" s="33"/>
      <c r="E315" s="33"/>
      <c r="F315" s="33"/>
      <c r="G315" s="33"/>
      <c r="I315" s="18"/>
      <c r="J315" s="18"/>
      <c r="K315" s="18" t="str">
        <f ca="1">IFERROR(VLOOKUP(ROW(K311),bd_sorties!G:H,2,FALSE),"")</f>
        <v/>
      </c>
      <c r="L315" s="13" t="str">
        <f t="shared" si="8"/>
        <v/>
      </c>
    </row>
    <row r="316" spans="2:12" x14ac:dyDescent="0.55000000000000004">
      <c r="B316" s="40"/>
      <c r="C316" s="41"/>
      <c r="D316" s="33"/>
      <c r="E316" s="33"/>
      <c r="F316" s="33"/>
      <c r="G316" s="33"/>
      <c r="I316" s="18"/>
      <c r="J316" s="18"/>
      <c r="K316" s="18" t="str">
        <f ca="1">IFERROR(VLOOKUP(ROW(K312),bd_sorties!G:H,2,FALSE),"")</f>
        <v/>
      </c>
      <c r="L316" s="13" t="str">
        <f t="shared" si="8"/>
        <v/>
      </c>
    </row>
    <row r="317" spans="2:12" x14ac:dyDescent="0.55000000000000004">
      <c r="B317" s="40"/>
      <c r="C317" s="41"/>
      <c r="D317" s="33"/>
      <c r="E317" s="33"/>
      <c r="F317" s="33"/>
      <c r="G317" s="33"/>
      <c r="I317" s="18"/>
      <c r="J317" s="18"/>
      <c r="K317" s="18" t="str">
        <f ca="1">IFERROR(VLOOKUP(ROW(K313),bd_sorties!G:H,2,FALSE),"")</f>
        <v/>
      </c>
      <c r="L317" s="13" t="str">
        <f t="shared" si="8"/>
        <v/>
      </c>
    </row>
    <row r="318" spans="2:12" x14ac:dyDescent="0.55000000000000004">
      <c r="B318" s="40"/>
      <c r="C318" s="41"/>
      <c r="D318" s="33"/>
      <c r="E318" s="33"/>
      <c r="F318" s="33"/>
      <c r="G318" s="33"/>
      <c r="I318" s="18"/>
      <c r="J318" s="18"/>
      <c r="K318" s="18" t="str">
        <f ca="1">IFERROR(VLOOKUP(ROW(K314),bd_sorties!G:H,2,FALSE),"")</f>
        <v/>
      </c>
      <c r="L318" s="13" t="str">
        <f t="shared" si="8"/>
        <v/>
      </c>
    </row>
    <row r="319" spans="2:12" x14ac:dyDescent="0.55000000000000004">
      <c r="B319" s="40"/>
      <c r="C319" s="41"/>
      <c r="D319" s="33"/>
      <c r="E319" s="33"/>
      <c r="F319" s="33"/>
      <c r="G319" s="33"/>
      <c r="I319" s="18"/>
      <c r="J319" s="18"/>
      <c r="K319" s="18" t="str">
        <f ca="1">IFERROR(VLOOKUP(ROW(K315),bd_sorties!G:H,2,FALSE),"")</f>
        <v/>
      </c>
      <c r="L319" s="13" t="str">
        <f t="shared" si="8"/>
        <v/>
      </c>
    </row>
    <row r="320" spans="2:12" x14ac:dyDescent="0.55000000000000004">
      <c r="B320" s="40"/>
      <c r="C320" s="41"/>
      <c r="D320" s="33"/>
      <c r="E320" s="33"/>
      <c r="F320" s="33"/>
      <c r="G320" s="33"/>
      <c r="I320" s="18"/>
      <c r="J320" s="18"/>
      <c r="K320" s="18" t="str">
        <f ca="1">IFERROR(VLOOKUP(ROW(K316),bd_sorties!G:H,2,FALSE),"")</f>
        <v/>
      </c>
      <c r="L320" s="13" t="str">
        <f t="shared" si="8"/>
        <v/>
      </c>
    </row>
    <row r="321" spans="2:12" x14ac:dyDescent="0.55000000000000004">
      <c r="B321" s="40"/>
      <c r="C321" s="41"/>
      <c r="D321" s="33"/>
      <c r="E321" s="33"/>
      <c r="F321" s="33"/>
      <c r="G321" s="33"/>
      <c r="I321" s="18"/>
      <c r="J321" s="18"/>
      <c r="K321" s="18" t="str">
        <f ca="1">IFERROR(VLOOKUP(ROW(K317),bd_sorties!G:H,2,FALSE),"")</f>
        <v/>
      </c>
      <c r="L321" s="13" t="str">
        <f t="shared" si="8"/>
        <v/>
      </c>
    </row>
    <row r="322" spans="2:12" x14ac:dyDescent="0.55000000000000004">
      <c r="B322" s="40"/>
      <c r="C322" s="41"/>
      <c r="D322" s="33"/>
      <c r="E322" s="33"/>
      <c r="F322" s="33"/>
      <c r="G322" s="33"/>
      <c r="I322" s="18"/>
      <c r="J322" s="18"/>
      <c r="K322" s="18" t="str">
        <f ca="1">IFERROR(VLOOKUP(ROW(K318),bd_sorties!G:H,2,FALSE),"")</f>
        <v/>
      </c>
      <c r="L322" s="13" t="str">
        <f t="shared" si="8"/>
        <v/>
      </c>
    </row>
    <row r="323" spans="2:12" x14ac:dyDescent="0.55000000000000004">
      <c r="B323" s="40"/>
      <c r="C323" s="41"/>
      <c r="D323" s="33"/>
      <c r="E323" s="33"/>
      <c r="F323" s="33"/>
      <c r="G323" s="33"/>
      <c r="I323" s="18"/>
      <c r="J323" s="18"/>
      <c r="K323" s="18" t="str">
        <f ca="1">IFERROR(VLOOKUP(ROW(K319),bd_sorties!G:H,2,FALSE),"")</f>
        <v/>
      </c>
      <c r="L323" s="13" t="str">
        <f t="shared" si="8"/>
        <v/>
      </c>
    </row>
    <row r="324" spans="2:12" x14ac:dyDescent="0.55000000000000004">
      <c r="B324" s="40"/>
      <c r="C324" s="41"/>
      <c r="D324" s="33"/>
      <c r="E324" s="33"/>
      <c r="F324" s="33"/>
      <c r="G324" s="33"/>
      <c r="I324" s="18"/>
      <c r="J324" s="18"/>
      <c r="K324" s="18" t="str">
        <f ca="1">IFERROR(VLOOKUP(ROW(K320),bd_sorties!G:H,2,FALSE),"")</f>
        <v/>
      </c>
      <c r="L324" s="13" t="str">
        <f t="shared" si="8"/>
        <v/>
      </c>
    </row>
    <row r="325" spans="2:12" x14ac:dyDescent="0.55000000000000004">
      <c r="B325" s="40"/>
      <c r="C325" s="41"/>
      <c r="D325" s="33"/>
      <c r="E325" s="33"/>
      <c r="F325" s="33"/>
      <c r="G325" s="33"/>
      <c r="K325" s="18" t="str">
        <f ca="1">IFERROR(VLOOKUP(ROW(K321),bd_sorties!G:H,2,FALSE),"")</f>
        <v/>
      </c>
      <c r="L325" s="13" t="str">
        <f t="shared" si="8"/>
        <v/>
      </c>
    </row>
    <row r="326" spans="2:12" x14ac:dyDescent="0.55000000000000004">
      <c r="B326" s="40"/>
      <c r="C326" s="41"/>
      <c r="D326" s="33"/>
      <c r="E326" s="33"/>
      <c r="F326" s="33"/>
      <c r="G326" s="33"/>
      <c r="K326" s="18" t="str">
        <f ca="1">IFERROR(VLOOKUP(ROW(K322),bd_sorties!G:H,2,FALSE),"")</f>
        <v/>
      </c>
      <c r="L326" s="13" t="str">
        <f t="shared" ref="L326:L389" si="9">IF(I326&lt;&gt;"",ROW(I326),"")</f>
        <v/>
      </c>
    </row>
    <row r="327" spans="2:12" x14ac:dyDescent="0.55000000000000004">
      <c r="B327" s="40"/>
      <c r="C327" s="41"/>
      <c r="D327" s="33"/>
      <c r="E327" s="33"/>
      <c r="F327" s="33"/>
      <c r="G327" s="33"/>
      <c r="K327" s="18" t="str">
        <f ca="1">IFERROR(VLOOKUP(ROW(K323),bd_sorties!G:H,2,FALSE),"")</f>
        <v/>
      </c>
      <c r="L327" s="13" t="str">
        <f t="shared" si="9"/>
        <v/>
      </c>
    </row>
    <row r="328" spans="2:12" x14ac:dyDescent="0.55000000000000004">
      <c r="B328" s="40"/>
      <c r="C328" s="41"/>
      <c r="D328" s="33"/>
      <c r="E328" s="33"/>
      <c r="F328" s="33"/>
      <c r="G328" s="33"/>
      <c r="K328" s="18" t="str">
        <f ca="1">IFERROR(VLOOKUP(ROW(K324),bd_sorties!G:H,2,FALSE),"")</f>
        <v/>
      </c>
      <c r="L328" s="13" t="str">
        <f t="shared" si="9"/>
        <v/>
      </c>
    </row>
    <row r="329" spans="2:12" x14ac:dyDescent="0.55000000000000004">
      <c r="B329" s="40"/>
      <c r="C329" s="41"/>
      <c r="D329" s="33"/>
      <c r="E329" s="33"/>
      <c r="F329" s="33"/>
      <c r="G329" s="33"/>
      <c r="K329" s="18" t="str">
        <f ca="1">IFERROR(VLOOKUP(ROW(K325),bd_sorties!G:H,2,FALSE),"")</f>
        <v/>
      </c>
      <c r="L329" s="13" t="str">
        <f t="shared" si="9"/>
        <v/>
      </c>
    </row>
    <row r="330" spans="2:12" x14ac:dyDescent="0.55000000000000004">
      <c r="B330" s="40"/>
      <c r="C330" s="41"/>
      <c r="D330" s="33"/>
      <c r="E330" s="33"/>
      <c r="F330" s="33"/>
      <c r="G330" s="33"/>
      <c r="K330" s="18" t="str">
        <f ca="1">IFERROR(VLOOKUP(ROW(K326),bd_sorties!G:H,2,FALSE),"")</f>
        <v/>
      </c>
      <c r="L330" s="13" t="str">
        <f t="shared" si="9"/>
        <v/>
      </c>
    </row>
    <row r="331" spans="2:12" x14ac:dyDescent="0.55000000000000004">
      <c r="B331" s="40"/>
      <c r="C331" s="41"/>
      <c r="D331" s="33"/>
      <c r="E331" s="33"/>
      <c r="F331" s="33"/>
      <c r="G331" s="33"/>
      <c r="K331" s="18" t="str">
        <f ca="1">IFERROR(VLOOKUP(ROW(K327),bd_sorties!G:H,2,FALSE),"")</f>
        <v/>
      </c>
      <c r="L331" s="13" t="str">
        <f t="shared" si="9"/>
        <v/>
      </c>
    </row>
    <row r="332" spans="2:12" x14ac:dyDescent="0.55000000000000004">
      <c r="B332" s="40"/>
      <c r="C332" s="41"/>
      <c r="D332" s="33"/>
      <c r="E332" s="33"/>
      <c r="F332" s="33"/>
      <c r="G332" s="33"/>
      <c r="K332" s="18" t="str">
        <f ca="1">IFERROR(VLOOKUP(ROW(K328),bd_sorties!G:H,2,FALSE),"")</f>
        <v/>
      </c>
      <c r="L332" s="13" t="str">
        <f t="shared" si="9"/>
        <v/>
      </c>
    </row>
    <row r="333" spans="2:12" x14ac:dyDescent="0.55000000000000004">
      <c r="B333" s="40"/>
      <c r="C333" s="41"/>
      <c r="D333" s="33"/>
      <c r="E333" s="33"/>
      <c r="F333" s="33"/>
      <c r="G333" s="33"/>
      <c r="K333" s="18" t="str">
        <f ca="1">IFERROR(VLOOKUP(ROW(K329),bd_sorties!G:H,2,FALSE),"")</f>
        <v/>
      </c>
      <c r="L333" s="13" t="str">
        <f t="shared" si="9"/>
        <v/>
      </c>
    </row>
    <row r="334" spans="2:12" x14ac:dyDescent="0.55000000000000004">
      <c r="B334" s="40"/>
      <c r="C334" s="41"/>
      <c r="D334" s="33"/>
      <c r="E334" s="33"/>
      <c r="F334" s="33"/>
      <c r="G334" s="33"/>
      <c r="K334" s="18" t="str">
        <f ca="1">IFERROR(VLOOKUP(ROW(K330),bd_sorties!G:H,2,FALSE),"")</f>
        <v/>
      </c>
      <c r="L334" s="13" t="str">
        <f t="shared" si="9"/>
        <v/>
      </c>
    </row>
    <row r="335" spans="2:12" x14ac:dyDescent="0.55000000000000004">
      <c r="B335" s="40"/>
      <c r="C335" s="41"/>
      <c r="D335" s="33"/>
      <c r="E335" s="33"/>
      <c r="F335" s="33"/>
      <c r="G335" s="33"/>
      <c r="K335" s="18" t="str">
        <f ca="1">IFERROR(VLOOKUP(ROW(K331),bd_sorties!G:H,2,FALSE),"")</f>
        <v/>
      </c>
      <c r="L335" s="13" t="str">
        <f t="shared" si="9"/>
        <v/>
      </c>
    </row>
    <row r="336" spans="2:12" x14ac:dyDescent="0.55000000000000004">
      <c r="B336" s="40"/>
      <c r="C336" s="41"/>
      <c r="D336" s="33"/>
      <c r="E336" s="33"/>
      <c r="F336" s="33"/>
      <c r="G336" s="33"/>
      <c r="K336" s="18" t="str">
        <f ca="1">IFERROR(VLOOKUP(ROW(K332),bd_sorties!G:H,2,FALSE),"")</f>
        <v/>
      </c>
      <c r="L336" s="13" t="str">
        <f t="shared" si="9"/>
        <v/>
      </c>
    </row>
    <row r="337" spans="2:12" x14ac:dyDescent="0.55000000000000004">
      <c r="B337" s="40"/>
      <c r="C337" s="41"/>
      <c r="D337" s="33"/>
      <c r="E337" s="33"/>
      <c r="F337" s="33"/>
      <c r="G337" s="33"/>
      <c r="K337" s="18" t="str">
        <f ca="1">IFERROR(VLOOKUP(ROW(K333),bd_sorties!G:H,2,FALSE),"")</f>
        <v/>
      </c>
      <c r="L337" s="13" t="str">
        <f t="shared" si="9"/>
        <v/>
      </c>
    </row>
    <row r="338" spans="2:12" x14ac:dyDescent="0.55000000000000004">
      <c r="B338" s="40"/>
      <c r="C338" s="41"/>
      <c r="D338" s="33"/>
      <c r="E338" s="33"/>
      <c r="F338" s="33"/>
      <c r="G338" s="33"/>
      <c r="K338" s="18" t="str">
        <f ca="1">IFERROR(VLOOKUP(ROW(K334),bd_sorties!G:H,2,FALSE),"")</f>
        <v/>
      </c>
      <c r="L338" s="13" t="str">
        <f t="shared" si="9"/>
        <v/>
      </c>
    </row>
    <row r="339" spans="2:12" x14ac:dyDescent="0.55000000000000004">
      <c r="B339" s="40"/>
      <c r="C339" s="41"/>
      <c r="D339" s="33"/>
      <c r="E339" s="33"/>
      <c r="F339" s="33"/>
      <c r="G339" s="33"/>
      <c r="K339" s="18" t="str">
        <f ca="1">IFERROR(VLOOKUP(ROW(K335),bd_sorties!G:H,2,FALSE),"")</f>
        <v/>
      </c>
      <c r="L339" s="13" t="str">
        <f t="shared" si="9"/>
        <v/>
      </c>
    </row>
    <row r="340" spans="2:12" x14ac:dyDescent="0.55000000000000004">
      <c r="B340" s="40"/>
      <c r="C340" s="41"/>
      <c r="D340" s="33"/>
      <c r="E340" s="33"/>
      <c r="F340" s="33"/>
      <c r="G340" s="33"/>
      <c r="K340" s="18" t="str">
        <f ca="1">IFERROR(VLOOKUP(ROW(K336),bd_sorties!G:H,2,FALSE),"")</f>
        <v/>
      </c>
      <c r="L340" s="13" t="str">
        <f t="shared" si="9"/>
        <v/>
      </c>
    </row>
    <row r="341" spans="2:12" x14ac:dyDescent="0.55000000000000004">
      <c r="B341" s="40"/>
      <c r="C341" s="41"/>
      <c r="D341" s="33"/>
      <c r="E341" s="33"/>
      <c r="F341" s="33"/>
      <c r="G341" s="33"/>
      <c r="K341" s="18" t="str">
        <f ca="1">IFERROR(VLOOKUP(ROW(K337),bd_sorties!G:H,2,FALSE),"")</f>
        <v/>
      </c>
      <c r="L341" s="13" t="str">
        <f t="shared" si="9"/>
        <v/>
      </c>
    </row>
    <row r="342" spans="2:12" x14ac:dyDescent="0.55000000000000004">
      <c r="B342" s="40"/>
      <c r="C342" s="41"/>
      <c r="D342" s="33"/>
      <c r="E342" s="33"/>
      <c r="F342" s="33"/>
      <c r="G342" s="33"/>
      <c r="K342" s="18" t="str">
        <f ca="1">IFERROR(VLOOKUP(ROW(K338),bd_sorties!G:H,2,FALSE),"")</f>
        <v/>
      </c>
      <c r="L342" s="13" t="str">
        <f t="shared" si="9"/>
        <v/>
      </c>
    </row>
    <row r="343" spans="2:12" x14ac:dyDescent="0.55000000000000004">
      <c r="B343" s="40"/>
      <c r="C343" s="41"/>
      <c r="D343" s="33"/>
      <c r="E343" s="33"/>
      <c r="F343" s="33"/>
      <c r="G343" s="33"/>
      <c r="K343" s="18" t="str">
        <f ca="1">IFERROR(VLOOKUP(ROW(K339),bd_sorties!G:H,2,FALSE),"")</f>
        <v/>
      </c>
      <c r="L343" s="13" t="str">
        <f t="shared" si="9"/>
        <v/>
      </c>
    </row>
    <row r="344" spans="2:12" x14ac:dyDescent="0.55000000000000004">
      <c r="B344" s="40"/>
      <c r="C344" s="41"/>
      <c r="D344" s="33"/>
      <c r="E344" s="33"/>
      <c r="F344" s="33"/>
      <c r="G344" s="33"/>
      <c r="K344" s="18" t="str">
        <f ca="1">IFERROR(VLOOKUP(ROW(K340),bd_sorties!G:H,2,FALSE),"")</f>
        <v/>
      </c>
      <c r="L344" s="13" t="str">
        <f t="shared" si="9"/>
        <v/>
      </c>
    </row>
    <row r="345" spans="2:12" x14ac:dyDescent="0.55000000000000004">
      <c r="B345" s="40"/>
      <c r="C345" s="41"/>
      <c r="D345" s="33"/>
      <c r="E345" s="33"/>
      <c r="F345" s="33"/>
      <c r="G345" s="33"/>
      <c r="K345" s="18" t="str">
        <f ca="1">IFERROR(VLOOKUP(ROW(K341),bd_sorties!G:H,2,FALSE),"")</f>
        <v/>
      </c>
      <c r="L345" s="13" t="str">
        <f t="shared" si="9"/>
        <v/>
      </c>
    </row>
    <row r="346" spans="2:12" x14ac:dyDescent="0.55000000000000004">
      <c r="B346" s="40"/>
      <c r="C346" s="41"/>
      <c r="D346" s="33"/>
      <c r="E346" s="33"/>
      <c r="F346" s="33"/>
      <c r="G346" s="33"/>
      <c r="K346" s="18" t="str">
        <f ca="1">IFERROR(VLOOKUP(ROW(K342),bd_sorties!G:H,2,FALSE),"")</f>
        <v/>
      </c>
      <c r="L346" s="13" t="str">
        <f t="shared" si="9"/>
        <v/>
      </c>
    </row>
    <row r="347" spans="2:12" x14ac:dyDescent="0.55000000000000004">
      <c r="B347" s="40"/>
      <c r="C347" s="41"/>
      <c r="D347" s="33"/>
      <c r="E347" s="33"/>
      <c r="F347" s="33"/>
      <c r="G347" s="33"/>
      <c r="K347" s="18" t="str">
        <f ca="1">IFERROR(VLOOKUP(ROW(K343),bd_sorties!G:H,2,FALSE),"")</f>
        <v/>
      </c>
      <c r="L347" s="13" t="str">
        <f t="shared" si="9"/>
        <v/>
      </c>
    </row>
    <row r="348" spans="2:12" x14ac:dyDescent="0.55000000000000004">
      <c r="B348" s="40"/>
      <c r="C348" s="41"/>
      <c r="D348" s="33"/>
      <c r="E348" s="33"/>
      <c r="F348" s="33"/>
      <c r="G348" s="33"/>
      <c r="K348" s="18" t="str">
        <f ca="1">IFERROR(VLOOKUP(ROW(K344),bd_sorties!G:H,2,FALSE),"")</f>
        <v/>
      </c>
      <c r="L348" s="13" t="str">
        <f t="shared" si="9"/>
        <v/>
      </c>
    </row>
    <row r="349" spans="2:12" x14ac:dyDescent="0.55000000000000004">
      <c r="B349" s="40"/>
      <c r="C349" s="41"/>
      <c r="D349" s="33"/>
      <c r="E349" s="33"/>
      <c r="F349" s="33"/>
      <c r="G349" s="33"/>
      <c r="K349" s="18" t="str">
        <f ca="1">IFERROR(VLOOKUP(ROW(K345),bd_sorties!G:H,2,FALSE),"")</f>
        <v/>
      </c>
      <c r="L349" s="13" t="str">
        <f t="shared" si="9"/>
        <v/>
      </c>
    </row>
    <row r="350" spans="2:12" x14ac:dyDescent="0.55000000000000004">
      <c r="B350" s="40"/>
      <c r="C350" s="41"/>
      <c r="D350" s="33"/>
      <c r="E350" s="33"/>
      <c r="F350" s="33"/>
      <c r="G350" s="33"/>
      <c r="K350" s="18" t="str">
        <f ca="1">IFERROR(VLOOKUP(ROW(K346),bd_sorties!G:H,2,FALSE),"")</f>
        <v/>
      </c>
      <c r="L350" s="13" t="str">
        <f t="shared" si="9"/>
        <v/>
      </c>
    </row>
    <row r="351" spans="2:12" x14ac:dyDescent="0.55000000000000004">
      <c r="B351" s="40"/>
      <c r="C351" s="41"/>
      <c r="D351" s="33"/>
      <c r="E351" s="33"/>
      <c r="F351" s="33"/>
      <c r="G351" s="33"/>
      <c r="K351" s="18" t="str">
        <f ca="1">IFERROR(VLOOKUP(ROW(K347),bd_sorties!G:H,2,FALSE),"")</f>
        <v/>
      </c>
      <c r="L351" s="13" t="str">
        <f t="shared" si="9"/>
        <v/>
      </c>
    </row>
    <row r="352" spans="2:12" x14ac:dyDescent="0.55000000000000004">
      <c r="B352" s="40"/>
      <c r="C352" s="41"/>
      <c r="D352" s="33"/>
      <c r="E352" s="33"/>
      <c r="F352" s="33"/>
      <c r="G352" s="33"/>
      <c r="K352" s="18" t="str">
        <f ca="1">IFERROR(VLOOKUP(ROW(K348),bd_sorties!G:H,2,FALSE),"")</f>
        <v/>
      </c>
      <c r="L352" s="13" t="str">
        <f t="shared" si="9"/>
        <v/>
      </c>
    </row>
    <row r="353" spans="2:12" x14ac:dyDescent="0.55000000000000004">
      <c r="B353" s="40"/>
      <c r="C353" s="41"/>
      <c r="D353" s="33"/>
      <c r="E353" s="33"/>
      <c r="F353" s="33"/>
      <c r="G353" s="33"/>
      <c r="K353" s="18" t="str">
        <f ca="1">IFERROR(VLOOKUP(ROW(K349),bd_sorties!G:H,2,FALSE),"")</f>
        <v/>
      </c>
      <c r="L353" s="13" t="str">
        <f t="shared" si="9"/>
        <v/>
      </c>
    </row>
    <row r="354" spans="2:12" x14ac:dyDescent="0.55000000000000004">
      <c r="B354" s="40"/>
      <c r="C354" s="41"/>
      <c r="D354" s="33"/>
      <c r="E354" s="33"/>
      <c r="F354" s="33"/>
      <c r="G354" s="33"/>
      <c r="K354" s="18" t="str">
        <f ca="1">IFERROR(VLOOKUP(ROW(K350),bd_sorties!G:H,2,FALSE),"")</f>
        <v/>
      </c>
      <c r="L354" s="13" t="str">
        <f t="shared" si="9"/>
        <v/>
      </c>
    </row>
    <row r="355" spans="2:12" x14ac:dyDescent="0.55000000000000004">
      <c r="B355" s="40"/>
      <c r="C355" s="41"/>
      <c r="D355" s="33"/>
      <c r="E355" s="33"/>
      <c r="F355" s="33"/>
      <c r="G355" s="33"/>
      <c r="K355" s="18" t="str">
        <f ca="1">IFERROR(VLOOKUP(ROW(K351),bd_sorties!G:H,2,FALSE),"")</f>
        <v/>
      </c>
      <c r="L355" s="13" t="str">
        <f t="shared" si="9"/>
        <v/>
      </c>
    </row>
    <row r="356" spans="2:12" x14ac:dyDescent="0.55000000000000004">
      <c r="B356" s="40"/>
      <c r="C356" s="41"/>
      <c r="D356" s="33"/>
      <c r="E356" s="33"/>
      <c r="F356" s="33"/>
      <c r="G356" s="33"/>
      <c r="K356" s="18" t="str">
        <f ca="1">IFERROR(VLOOKUP(ROW(K352),bd_sorties!G:H,2,FALSE),"")</f>
        <v/>
      </c>
      <c r="L356" s="13" t="str">
        <f t="shared" si="9"/>
        <v/>
      </c>
    </row>
    <row r="357" spans="2:12" x14ac:dyDescent="0.55000000000000004">
      <c r="B357" s="40"/>
      <c r="C357" s="41"/>
      <c r="D357" s="33"/>
      <c r="E357" s="33"/>
      <c r="F357" s="33"/>
      <c r="G357" s="33"/>
      <c r="K357" s="18" t="str">
        <f ca="1">IFERROR(VLOOKUP(ROW(K353),bd_sorties!G:H,2,FALSE),"")</f>
        <v/>
      </c>
      <c r="L357" s="13" t="str">
        <f t="shared" si="9"/>
        <v/>
      </c>
    </row>
    <row r="358" spans="2:12" x14ac:dyDescent="0.55000000000000004">
      <c r="B358" s="40"/>
      <c r="C358" s="41"/>
      <c r="D358" s="33"/>
      <c r="E358" s="33"/>
      <c r="F358" s="33"/>
      <c r="G358" s="33"/>
      <c r="K358" s="18" t="str">
        <f ca="1">IFERROR(VLOOKUP(ROW(K354),bd_sorties!G:H,2,FALSE),"")</f>
        <v/>
      </c>
      <c r="L358" s="13" t="str">
        <f t="shared" si="9"/>
        <v/>
      </c>
    </row>
    <row r="359" spans="2:12" x14ac:dyDescent="0.55000000000000004">
      <c r="B359" s="40"/>
      <c r="C359" s="41"/>
      <c r="D359" s="33"/>
      <c r="E359" s="33"/>
      <c r="F359" s="33"/>
      <c r="G359" s="33"/>
      <c r="K359" s="18" t="str">
        <f ca="1">IFERROR(VLOOKUP(ROW(K355),bd_sorties!G:H,2,FALSE),"")</f>
        <v/>
      </c>
      <c r="L359" s="13" t="str">
        <f t="shared" si="9"/>
        <v/>
      </c>
    </row>
    <row r="360" spans="2:12" x14ac:dyDescent="0.55000000000000004">
      <c r="B360" s="40"/>
      <c r="C360" s="41"/>
      <c r="D360" s="33"/>
      <c r="E360" s="33"/>
      <c r="F360" s="33"/>
      <c r="G360" s="33"/>
      <c r="K360" s="18" t="str">
        <f ca="1">IFERROR(VLOOKUP(ROW(K356),bd_sorties!G:H,2,FALSE),"")</f>
        <v/>
      </c>
      <c r="L360" s="13" t="str">
        <f t="shared" si="9"/>
        <v/>
      </c>
    </row>
    <row r="361" spans="2:12" x14ac:dyDescent="0.55000000000000004">
      <c r="B361" s="40"/>
      <c r="C361" s="41"/>
      <c r="D361" s="33"/>
      <c r="E361" s="33"/>
      <c r="F361" s="33"/>
      <c r="G361" s="33"/>
      <c r="K361" s="18" t="str">
        <f ca="1">IFERROR(VLOOKUP(ROW(K357),bd_sorties!G:H,2,FALSE),"")</f>
        <v/>
      </c>
      <c r="L361" s="13" t="str">
        <f t="shared" si="9"/>
        <v/>
      </c>
    </row>
    <row r="362" spans="2:12" x14ac:dyDescent="0.55000000000000004">
      <c r="B362" s="40"/>
      <c r="C362" s="41"/>
      <c r="D362" s="33"/>
      <c r="E362" s="33"/>
      <c r="F362" s="33"/>
      <c r="G362" s="33"/>
      <c r="K362" s="18" t="str">
        <f ca="1">IFERROR(VLOOKUP(ROW(K358),bd_sorties!G:H,2,FALSE),"")</f>
        <v/>
      </c>
      <c r="L362" s="13" t="str">
        <f t="shared" si="9"/>
        <v/>
      </c>
    </row>
    <row r="363" spans="2:12" x14ac:dyDescent="0.55000000000000004">
      <c r="B363" s="40"/>
      <c r="C363" s="41"/>
      <c r="D363" s="33"/>
      <c r="E363" s="33"/>
      <c r="F363" s="33"/>
      <c r="G363" s="33"/>
      <c r="K363" s="18" t="str">
        <f ca="1">IFERROR(VLOOKUP(ROW(K359),bd_sorties!G:H,2,FALSE),"")</f>
        <v/>
      </c>
      <c r="L363" s="13" t="str">
        <f t="shared" si="9"/>
        <v/>
      </c>
    </row>
    <row r="364" spans="2:12" x14ac:dyDescent="0.55000000000000004">
      <c r="B364" s="40"/>
      <c r="C364" s="41"/>
      <c r="D364" s="33"/>
      <c r="E364" s="33"/>
      <c r="F364" s="33"/>
      <c r="G364" s="33"/>
      <c r="K364" s="18" t="str">
        <f ca="1">IFERROR(VLOOKUP(ROW(K360),bd_sorties!G:H,2,FALSE),"")</f>
        <v/>
      </c>
      <c r="L364" s="13" t="str">
        <f t="shared" si="9"/>
        <v/>
      </c>
    </row>
    <row r="365" spans="2:12" x14ac:dyDescent="0.55000000000000004">
      <c r="B365" s="40"/>
      <c r="C365" s="41"/>
      <c r="D365" s="33"/>
      <c r="E365" s="33"/>
      <c r="F365" s="33"/>
      <c r="G365" s="33"/>
      <c r="K365" s="18" t="str">
        <f ca="1">IFERROR(VLOOKUP(ROW(K361),bd_sorties!G:H,2,FALSE),"")</f>
        <v/>
      </c>
      <c r="L365" s="13" t="str">
        <f t="shared" si="9"/>
        <v/>
      </c>
    </row>
    <row r="366" spans="2:12" x14ac:dyDescent="0.55000000000000004">
      <c r="B366" s="40"/>
      <c r="C366" s="41"/>
      <c r="D366" s="33"/>
      <c r="E366" s="33"/>
      <c r="F366" s="33"/>
      <c r="G366" s="33"/>
      <c r="K366" s="18" t="str">
        <f ca="1">IFERROR(VLOOKUP(ROW(K362),bd_sorties!G:H,2,FALSE),"")</f>
        <v/>
      </c>
      <c r="L366" s="13" t="str">
        <f t="shared" si="9"/>
        <v/>
      </c>
    </row>
    <row r="367" spans="2:12" x14ac:dyDescent="0.55000000000000004">
      <c r="B367" s="40"/>
      <c r="C367" s="41"/>
      <c r="D367" s="33"/>
      <c r="E367" s="33"/>
      <c r="F367" s="33"/>
      <c r="G367" s="33"/>
      <c r="K367" s="18" t="str">
        <f ca="1">IFERROR(VLOOKUP(ROW(K363),bd_sorties!G:H,2,FALSE),"")</f>
        <v/>
      </c>
      <c r="L367" s="13" t="str">
        <f t="shared" si="9"/>
        <v/>
      </c>
    </row>
    <row r="368" spans="2:12" x14ac:dyDescent="0.55000000000000004">
      <c r="B368" s="40"/>
      <c r="C368" s="41"/>
      <c r="D368" s="33"/>
      <c r="E368" s="33"/>
      <c r="F368" s="33"/>
      <c r="G368" s="33"/>
      <c r="K368" s="18" t="str">
        <f ca="1">IFERROR(VLOOKUP(ROW(K364),bd_sorties!G:H,2,FALSE),"")</f>
        <v/>
      </c>
      <c r="L368" s="13" t="str">
        <f t="shared" si="9"/>
        <v/>
      </c>
    </row>
    <row r="369" spans="2:12" x14ac:dyDescent="0.55000000000000004">
      <c r="B369" s="40"/>
      <c r="C369" s="41"/>
      <c r="D369" s="33"/>
      <c r="E369" s="33"/>
      <c r="F369" s="33"/>
      <c r="G369" s="33"/>
      <c r="K369" s="18" t="str">
        <f ca="1">IFERROR(VLOOKUP(ROW(K365),bd_sorties!G:H,2,FALSE),"")</f>
        <v/>
      </c>
      <c r="L369" s="13" t="str">
        <f t="shared" si="9"/>
        <v/>
      </c>
    </row>
    <row r="370" spans="2:12" x14ac:dyDescent="0.55000000000000004">
      <c r="B370" s="40"/>
      <c r="C370" s="41"/>
      <c r="D370" s="33"/>
      <c r="E370" s="33"/>
      <c r="F370" s="33"/>
      <c r="G370" s="33"/>
      <c r="K370" s="18" t="str">
        <f ca="1">IFERROR(VLOOKUP(ROW(K366),bd_sorties!G:H,2,FALSE),"")</f>
        <v/>
      </c>
      <c r="L370" s="13" t="str">
        <f t="shared" si="9"/>
        <v/>
      </c>
    </row>
    <row r="371" spans="2:12" x14ac:dyDescent="0.55000000000000004">
      <c r="B371" s="40"/>
      <c r="C371" s="41"/>
      <c r="D371" s="33"/>
      <c r="E371" s="33"/>
      <c r="F371" s="33"/>
      <c r="G371" s="33"/>
      <c r="K371" s="18" t="str">
        <f ca="1">IFERROR(VLOOKUP(ROW(K367),bd_sorties!G:H,2,FALSE),"")</f>
        <v/>
      </c>
      <c r="L371" s="13" t="str">
        <f t="shared" si="9"/>
        <v/>
      </c>
    </row>
    <row r="372" spans="2:12" x14ac:dyDescent="0.55000000000000004">
      <c r="B372" s="40"/>
      <c r="C372" s="41"/>
      <c r="D372" s="33"/>
      <c r="E372" s="33"/>
      <c r="F372" s="33"/>
      <c r="G372" s="33"/>
      <c r="K372" s="18" t="str">
        <f ca="1">IFERROR(VLOOKUP(ROW(K368),bd_sorties!G:H,2,FALSE),"")</f>
        <v/>
      </c>
      <c r="L372" s="13" t="str">
        <f t="shared" si="9"/>
        <v/>
      </c>
    </row>
    <row r="373" spans="2:12" x14ac:dyDescent="0.55000000000000004">
      <c r="B373" s="40"/>
      <c r="C373" s="41"/>
      <c r="D373" s="33"/>
      <c r="E373" s="33"/>
      <c r="F373" s="33"/>
      <c r="G373" s="33"/>
      <c r="K373" s="18" t="str">
        <f ca="1">IFERROR(VLOOKUP(ROW(K369),bd_sorties!G:H,2,FALSE),"")</f>
        <v/>
      </c>
      <c r="L373" s="13" t="str">
        <f t="shared" si="9"/>
        <v/>
      </c>
    </row>
    <row r="374" spans="2:12" x14ac:dyDescent="0.55000000000000004">
      <c r="B374" s="40"/>
      <c r="C374" s="41"/>
      <c r="D374" s="33"/>
      <c r="E374" s="33"/>
      <c r="F374" s="33"/>
      <c r="G374" s="33"/>
      <c r="K374" s="18" t="str">
        <f ca="1">IFERROR(VLOOKUP(ROW(K370),bd_sorties!G:H,2,FALSE),"")</f>
        <v/>
      </c>
      <c r="L374" s="13" t="str">
        <f t="shared" si="9"/>
        <v/>
      </c>
    </row>
    <row r="375" spans="2:12" x14ac:dyDescent="0.55000000000000004">
      <c r="B375" s="40"/>
      <c r="C375" s="41"/>
      <c r="D375" s="33"/>
      <c r="E375" s="33"/>
      <c r="F375" s="33"/>
      <c r="G375" s="33"/>
      <c r="K375" s="18" t="str">
        <f ca="1">IFERROR(VLOOKUP(ROW(K371),bd_sorties!G:H,2,FALSE),"")</f>
        <v/>
      </c>
      <c r="L375" s="13" t="str">
        <f t="shared" si="9"/>
        <v/>
      </c>
    </row>
    <row r="376" spans="2:12" x14ac:dyDescent="0.55000000000000004">
      <c r="B376" s="40"/>
      <c r="C376" s="41"/>
      <c r="D376" s="33"/>
      <c r="E376" s="33"/>
      <c r="F376" s="33"/>
      <c r="G376" s="33"/>
      <c r="K376" s="18" t="str">
        <f ca="1">IFERROR(VLOOKUP(ROW(K372),bd_sorties!G:H,2,FALSE),"")</f>
        <v/>
      </c>
      <c r="L376" s="13" t="str">
        <f t="shared" si="9"/>
        <v/>
      </c>
    </row>
    <row r="377" spans="2:12" x14ac:dyDescent="0.55000000000000004">
      <c r="B377" s="40"/>
      <c r="C377" s="41"/>
      <c r="D377" s="33"/>
      <c r="E377" s="33"/>
      <c r="F377" s="33"/>
      <c r="G377" s="33"/>
      <c r="K377" s="18" t="str">
        <f ca="1">IFERROR(VLOOKUP(ROW(K373),bd_sorties!G:H,2,FALSE),"")</f>
        <v/>
      </c>
      <c r="L377" s="13" t="str">
        <f t="shared" si="9"/>
        <v/>
      </c>
    </row>
    <row r="378" spans="2:12" x14ac:dyDescent="0.55000000000000004">
      <c r="B378" s="40"/>
      <c r="C378" s="41"/>
      <c r="D378" s="33"/>
      <c r="E378" s="33"/>
      <c r="F378" s="33"/>
      <c r="G378" s="33"/>
      <c r="K378" s="18" t="str">
        <f ca="1">IFERROR(VLOOKUP(ROW(K374),bd_sorties!G:H,2,FALSE),"")</f>
        <v/>
      </c>
      <c r="L378" s="13" t="str">
        <f t="shared" si="9"/>
        <v/>
      </c>
    </row>
    <row r="379" spans="2:12" x14ac:dyDescent="0.55000000000000004">
      <c r="B379" s="40"/>
      <c r="C379" s="41"/>
      <c r="D379" s="33"/>
      <c r="E379" s="33"/>
      <c r="F379" s="33"/>
      <c r="G379" s="33"/>
      <c r="K379" s="18" t="str">
        <f ca="1">IFERROR(VLOOKUP(ROW(K375),bd_sorties!G:H,2,FALSE),"")</f>
        <v/>
      </c>
      <c r="L379" s="13" t="str">
        <f t="shared" si="9"/>
        <v/>
      </c>
    </row>
    <row r="380" spans="2:12" x14ac:dyDescent="0.55000000000000004">
      <c r="B380" s="40"/>
      <c r="C380" s="41"/>
      <c r="D380" s="33"/>
      <c r="E380" s="33"/>
      <c r="F380" s="33"/>
      <c r="G380" s="33"/>
      <c r="K380" s="18" t="str">
        <f ca="1">IFERROR(VLOOKUP(ROW(K376),bd_sorties!G:H,2,FALSE),"")</f>
        <v/>
      </c>
      <c r="L380" s="13" t="str">
        <f t="shared" si="9"/>
        <v/>
      </c>
    </row>
    <row r="381" spans="2:12" x14ac:dyDescent="0.55000000000000004">
      <c r="B381" s="40"/>
      <c r="C381" s="41"/>
      <c r="D381" s="33"/>
      <c r="E381" s="33"/>
      <c r="F381" s="33"/>
      <c r="G381" s="33"/>
      <c r="K381" s="18" t="str">
        <f ca="1">IFERROR(VLOOKUP(ROW(K377),bd_sorties!G:H,2,FALSE),"")</f>
        <v/>
      </c>
      <c r="L381" s="13" t="str">
        <f t="shared" si="9"/>
        <v/>
      </c>
    </row>
    <row r="382" spans="2:12" x14ac:dyDescent="0.55000000000000004">
      <c r="B382" s="40"/>
      <c r="C382" s="41"/>
      <c r="D382" s="33"/>
      <c r="E382" s="33"/>
      <c r="F382" s="33"/>
      <c r="G382" s="33"/>
      <c r="K382" s="18" t="str">
        <f ca="1">IFERROR(VLOOKUP(ROW(K378),bd_sorties!G:H,2,FALSE),"")</f>
        <v/>
      </c>
      <c r="L382" s="13" t="str">
        <f t="shared" si="9"/>
        <v/>
      </c>
    </row>
    <row r="383" spans="2:12" x14ac:dyDescent="0.55000000000000004">
      <c r="B383" s="40"/>
      <c r="C383" s="41"/>
      <c r="D383" s="33"/>
      <c r="E383" s="33"/>
      <c r="F383" s="33"/>
      <c r="G383" s="33"/>
      <c r="K383" s="18" t="str">
        <f ca="1">IFERROR(VLOOKUP(ROW(K379),bd_sorties!G:H,2,FALSE),"")</f>
        <v/>
      </c>
      <c r="L383" s="13" t="str">
        <f t="shared" si="9"/>
        <v/>
      </c>
    </row>
    <row r="384" spans="2:12" x14ac:dyDescent="0.55000000000000004">
      <c r="B384" s="40"/>
      <c r="C384" s="41"/>
      <c r="D384" s="33"/>
      <c r="E384" s="33"/>
      <c r="F384" s="33"/>
      <c r="G384" s="33"/>
      <c r="K384" s="18" t="str">
        <f ca="1">IFERROR(VLOOKUP(ROW(K380),bd_sorties!G:H,2,FALSE),"")</f>
        <v/>
      </c>
      <c r="L384" s="13" t="str">
        <f t="shared" si="9"/>
        <v/>
      </c>
    </row>
    <row r="385" spans="2:12" x14ac:dyDescent="0.55000000000000004">
      <c r="B385" s="40"/>
      <c r="C385" s="41"/>
      <c r="D385" s="33"/>
      <c r="E385" s="33"/>
      <c r="F385" s="33"/>
      <c r="G385" s="33"/>
      <c r="K385" s="18" t="str">
        <f ca="1">IFERROR(VLOOKUP(ROW(K381),bd_sorties!G:H,2,FALSE),"")</f>
        <v/>
      </c>
      <c r="L385" s="13" t="str">
        <f t="shared" si="9"/>
        <v/>
      </c>
    </row>
    <row r="386" spans="2:12" x14ac:dyDescent="0.55000000000000004">
      <c r="B386" s="40"/>
      <c r="C386" s="41"/>
      <c r="D386" s="33"/>
      <c r="E386" s="33"/>
      <c r="F386" s="33"/>
      <c r="G386" s="33"/>
      <c r="K386" s="18" t="str">
        <f ca="1">IFERROR(VLOOKUP(ROW(K382),bd_sorties!G:H,2,FALSE),"")</f>
        <v/>
      </c>
      <c r="L386" s="13" t="str">
        <f t="shared" si="9"/>
        <v/>
      </c>
    </row>
    <row r="387" spans="2:12" x14ac:dyDescent="0.55000000000000004">
      <c r="B387" s="40"/>
      <c r="C387" s="41"/>
      <c r="D387" s="33"/>
      <c r="E387" s="33"/>
      <c r="F387" s="33"/>
      <c r="G387" s="33"/>
      <c r="K387" s="18" t="str">
        <f ca="1">IFERROR(VLOOKUP(ROW(K383),bd_sorties!G:H,2,FALSE),"")</f>
        <v/>
      </c>
      <c r="L387" s="13" t="str">
        <f t="shared" si="9"/>
        <v/>
      </c>
    </row>
    <row r="388" spans="2:12" x14ac:dyDescent="0.55000000000000004">
      <c r="B388" s="40"/>
      <c r="C388" s="41"/>
      <c r="D388" s="33"/>
      <c r="E388" s="33"/>
      <c r="F388" s="33"/>
      <c r="G388" s="33"/>
      <c r="K388" s="18" t="str">
        <f ca="1">IFERROR(VLOOKUP(ROW(K384),bd_sorties!G:H,2,FALSE),"")</f>
        <v/>
      </c>
      <c r="L388" s="13" t="str">
        <f t="shared" si="9"/>
        <v/>
      </c>
    </row>
    <row r="389" spans="2:12" x14ac:dyDescent="0.55000000000000004">
      <c r="B389" s="40"/>
      <c r="C389" s="41"/>
      <c r="D389" s="33"/>
      <c r="E389" s="33"/>
      <c r="F389" s="33"/>
      <c r="G389" s="33"/>
      <c r="K389" s="18" t="str">
        <f ca="1">IFERROR(VLOOKUP(ROW(K385),bd_sorties!G:H,2,FALSE),"")</f>
        <v/>
      </c>
      <c r="L389" s="13" t="str">
        <f t="shared" si="9"/>
        <v/>
      </c>
    </row>
    <row r="390" spans="2:12" x14ac:dyDescent="0.55000000000000004">
      <c r="B390" s="40"/>
      <c r="C390" s="41"/>
      <c r="D390" s="33"/>
      <c r="E390" s="33"/>
      <c r="F390" s="33"/>
      <c r="G390" s="33"/>
      <c r="K390" s="18" t="str">
        <f ca="1">IFERROR(VLOOKUP(ROW(K386),bd_sorties!G:H,2,FALSE),"")</f>
        <v/>
      </c>
      <c r="L390" s="13" t="str">
        <f t="shared" ref="L390:L453" si="10">IF(I390&lt;&gt;"",ROW(I390),"")</f>
        <v/>
      </c>
    </row>
    <row r="391" spans="2:12" x14ac:dyDescent="0.55000000000000004">
      <c r="B391" s="40"/>
      <c r="C391" s="41"/>
      <c r="D391" s="33"/>
      <c r="E391" s="33"/>
      <c r="F391" s="33"/>
      <c r="G391" s="33"/>
      <c r="K391" s="18" t="str">
        <f ca="1">IFERROR(VLOOKUP(ROW(K387),bd_sorties!G:H,2,FALSE),"")</f>
        <v/>
      </c>
      <c r="L391" s="13" t="str">
        <f t="shared" si="10"/>
        <v/>
      </c>
    </row>
    <row r="392" spans="2:12" x14ac:dyDescent="0.55000000000000004">
      <c r="B392" s="40"/>
      <c r="C392" s="41"/>
      <c r="D392" s="33"/>
      <c r="E392" s="33"/>
      <c r="F392" s="33"/>
      <c r="G392" s="33"/>
      <c r="K392" s="18" t="str">
        <f ca="1">IFERROR(VLOOKUP(ROW(K388),bd_sorties!G:H,2,FALSE),"")</f>
        <v/>
      </c>
      <c r="L392" s="13" t="str">
        <f t="shared" si="10"/>
        <v/>
      </c>
    </row>
    <row r="393" spans="2:12" x14ac:dyDescent="0.55000000000000004">
      <c r="B393" s="40"/>
      <c r="C393" s="41"/>
      <c r="D393" s="33"/>
      <c r="E393" s="33"/>
      <c r="F393" s="33"/>
      <c r="G393" s="33"/>
      <c r="K393" s="18" t="str">
        <f ca="1">IFERROR(VLOOKUP(ROW(K389),bd_sorties!G:H,2,FALSE),"")</f>
        <v/>
      </c>
      <c r="L393" s="13" t="str">
        <f t="shared" si="10"/>
        <v/>
      </c>
    </row>
    <row r="394" spans="2:12" x14ac:dyDescent="0.55000000000000004">
      <c r="B394" s="40"/>
      <c r="C394" s="41"/>
      <c r="D394" s="33"/>
      <c r="E394" s="33"/>
      <c r="F394" s="33"/>
      <c r="G394" s="33"/>
      <c r="K394" s="18" t="str">
        <f ca="1">IFERROR(VLOOKUP(ROW(K390),bd_sorties!G:H,2,FALSE),"")</f>
        <v/>
      </c>
      <c r="L394" s="13" t="str">
        <f t="shared" si="10"/>
        <v/>
      </c>
    </row>
    <row r="395" spans="2:12" x14ac:dyDescent="0.55000000000000004">
      <c r="B395" s="40"/>
      <c r="C395" s="41"/>
      <c r="D395" s="33"/>
      <c r="E395" s="33"/>
      <c r="F395" s="33"/>
      <c r="G395" s="33"/>
      <c r="K395" s="18" t="str">
        <f ca="1">IFERROR(VLOOKUP(ROW(K391),bd_sorties!G:H,2,FALSE),"")</f>
        <v/>
      </c>
      <c r="L395" s="13" t="str">
        <f t="shared" si="10"/>
        <v/>
      </c>
    </row>
    <row r="396" spans="2:12" x14ac:dyDescent="0.55000000000000004">
      <c r="B396" s="40"/>
      <c r="C396" s="41"/>
      <c r="D396" s="33"/>
      <c r="E396" s="33"/>
      <c r="F396" s="33"/>
      <c r="G396" s="33"/>
      <c r="K396" s="18" t="str">
        <f ca="1">IFERROR(VLOOKUP(ROW(K392),bd_sorties!G:H,2,FALSE),"")</f>
        <v/>
      </c>
      <c r="L396" s="13" t="str">
        <f t="shared" si="10"/>
        <v/>
      </c>
    </row>
    <row r="397" spans="2:12" x14ac:dyDescent="0.55000000000000004">
      <c r="B397" s="40"/>
      <c r="C397" s="41"/>
      <c r="D397" s="33"/>
      <c r="E397" s="33"/>
      <c r="F397" s="33"/>
      <c r="G397" s="33"/>
      <c r="K397" s="18" t="str">
        <f ca="1">IFERROR(VLOOKUP(ROW(K393),bd_sorties!G:H,2,FALSE),"")</f>
        <v/>
      </c>
      <c r="L397" s="13" t="str">
        <f t="shared" si="10"/>
        <v/>
      </c>
    </row>
    <row r="398" spans="2:12" x14ac:dyDescent="0.55000000000000004">
      <c r="B398" s="40"/>
      <c r="C398" s="41"/>
      <c r="D398" s="33"/>
      <c r="E398" s="33"/>
      <c r="F398" s="33"/>
      <c r="G398" s="33"/>
      <c r="K398" s="18" t="str">
        <f ca="1">IFERROR(VLOOKUP(ROW(K394),bd_sorties!G:H,2,FALSE),"")</f>
        <v/>
      </c>
      <c r="L398" s="13" t="str">
        <f t="shared" si="10"/>
        <v/>
      </c>
    </row>
    <row r="399" spans="2:12" x14ac:dyDescent="0.55000000000000004">
      <c r="B399" s="40"/>
      <c r="C399" s="41"/>
      <c r="D399" s="33"/>
      <c r="E399" s="33"/>
      <c r="F399" s="33"/>
      <c r="G399" s="33"/>
      <c r="K399" s="18" t="str">
        <f ca="1">IFERROR(VLOOKUP(ROW(K395),bd_sorties!G:H,2,FALSE),"")</f>
        <v/>
      </c>
      <c r="L399" s="13" t="str">
        <f t="shared" si="10"/>
        <v/>
      </c>
    </row>
    <row r="400" spans="2:12" x14ac:dyDescent="0.55000000000000004">
      <c r="B400" s="40"/>
      <c r="C400" s="41"/>
      <c r="D400" s="33"/>
      <c r="E400" s="33"/>
      <c r="F400" s="33"/>
      <c r="G400" s="33"/>
      <c r="K400" s="18" t="str">
        <f ca="1">IFERROR(VLOOKUP(ROW(K396),bd_sorties!G:H,2,FALSE),"")</f>
        <v/>
      </c>
      <c r="L400" s="13" t="str">
        <f t="shared" si="10"/>
        <v/>
      </c>
    </row>
    <row r="401" spans="2:12" x14ac:dyDescent="0.55000000000000004">
      <c r="B401" s="40"/>
      <c r="C401" s="41"/>
      <c r="D401" s="33"/>
      <c r="E401" s="33"/>
      <c r="F401" s="33"/>
      <c r="G401" s="33"/>
      <c r="K401" s="18" t="str">
        <f ca="1">IFERROR(VLOOKUP(ROW(K397),bd_sorties!G:H,2,FALSE),"")</f>
        <v/>
      </c>
      <c r="L401" s="13" t="str">
        <f t="shared" si="10"/>
        <v/>
      </c>
    </row>
    <row r="402" spans="2:12" x14ac:dyDescent="0.55000000000000004">
      <c r="B402" s="40"/>
      <c r="C402" s="41"/>
      <c r="D402" s="33"/>
      <c r="E402" s="33"/>
      <c r="F402" s="33"/>
      <c r="G402" s="33"/>
      <c r="K402" s="18" t="str">
        <f ca="1">IFERROR(VLOOKUP(ROW(K398),bd_sorties!G:H,2,FALSE),"")</f>
        <v/>
      </c>
      <c r="L402" s="13" t="str">
        <f t="shared" si="10"/>
        <v/>
      </c>
    </row>
    <row r="403" spans="2:12" x14ac:dyDescent="0.55000000000000004">
      <c r="B403" s="40"/>
      <c r="C403" s="41"/>
      <c r="D403" s="33"/>
      <c r="E403" s="33"/>
      <c r="F403" s="33"/>
      <c r="G403" s="33"/>
      <c r="K403" s="18" t="str">
        <f ca="1">IFERROR(VLOOKUP(ROW(K399),bd_sorties!G:H,2,FALSE),"")</f>
        <v/>
      </c>
      <c r="L403" s="13" t="str">
        <f t="shared" si="10"/>
        <v/>
      </c>
    </row>
    <row r="404" spans="2:12" x14ac:dyDescent="0.55000000000000004">
      <c r="B404" s="40"/>
      <c r="C404" s="41"/>
      <c r="D404" s="33"/>
      <c r="E404" s="33"/>
      <c r="F404" s="33"/>
      <c r="G404" s="33"/>
      <c r="K404" s="18" t="str">
        <f ca="1">IFERROR(VLOOKUP(ROW(K400),bd_sorties!G:H,2,FALSE),"")</f>
        <v/>
      </c>
      <c r="L404" s="13" t="str">
        <f t="shared" si="10"/>
        <v/>
      </c>
    </row>
    <row r="405" spans="2:12" x14ac:dyDescent="0.55000000000000004">
      <c r="B405" s="40"/>
      <c r="C405" s="41"/>
      <c r="D405" s="33"/>
      <c r="E405" s="33"/>
      <c r="F405" s="33"/>
      <c r="G405" s="33"/>
      <c r="K405" s="18" t="str">
        <f ca="1">IFERROR(VLOOKUP(ROW(K401),bd_sorties!G:H,2,FALSE),"")</f>
        <v/>
      </c>
      <c r="L405" s="13" t="str">
        <f t="shared" si="10"/>
        <v/>
      </c>
    </row>
    <row r="406" spans="2:12" x14ac:dyDescent="0.55000000000000004">
      <c r="B406" s="40"/>
      <c r="C406" s="41"/>
      <c r="D406" s="33"/>
      <c r="E406" s="33"/>
      <c r="F406" s="33"/>
      <c r="G406" s="33"/>
      <c r="K406" s="18" t="str">
        <f ca="1">IFERROR(VLOOKUP(ROW(K402),bd_sorties!G:H,2,FALSE),"")</f>
        <v/>
      </c>
      <c r="L406" s="13" t="str">
        <f t="shared" si="10"/>
        <v/>
      </c>
    </row>
    <row r="407" spans="2:12" x14ac:dyDescent="0.55000000000000004">
      <c r="B407" s="40"/>
      <c r="C407" s="41"/>
      <c r="D407" s="33"/>
      <c r="E407" s="33"/>
      <c r="F407" s="33"/>
      <c r="G407" s="33"/>
      <c r="K407" s="18" t="str">
        <f ca="1">IFERROR(VLOOKUP(ROW(K403),bd_sorties!G:H,2,FALSE),"")</f>
        <v/>
      </c>
      <c r="L407" s="13" t="str">
        <f t="shared" si="10"/>
        <v/>
      </c>
    </row>
    <row r="408" spans="2:12" x14ac:dyDescent="0.55000000000000004">
      <c r="B408" s="40"/>
      <c r="C408" s="41"/>
      <c r="D408" s="33"/>
      <c r="E408" s="33"/>
      <c r="F408" s="33"/>
      <c r="G408" s="33"/>
      <c r="K408" s="18" t="str">
        <f ca="1">IFERROR(VLOOKUP(ROW(K404),bd_sorties!G:H,2,FALSE),"")</f>
        <v/>
      </c>
      <c r="L408" s="13" t="str">
        <f t="shared" si="10"/>
        <v/>
      </c>
    </row>
    <row r="409" spans="2:12" x14ac:dyDescent="0.55000000000000004">
      <c r="B409" s="40"/>
      <c r="C409" s="41"/>
      <c r="D409" s="33"/>
      <c r="E409" s="33"/>
      <c r="F409" s="33"/>
      <c r="G409" s="33"/>
      <c r="K409" s="18" t="str">
        <f ca="1">IFERROR(VLOOKUP(ROW(K405),bd_sorties!G:H,2,FALSE),"")</f>
        <v/>
      </c>
      <c r="L409" s="13" t="str">
        <f t="shared" si="10"/>
        <v/>
      </c>
    </row>
    <row r="410" spans="2:12" x14ac:dyDescent="0.55000000000000004">
      <c r="B410" s="40"/>
      <c r="C410" s="41"/>
      <c r="D410" s="33"/>
      <c r="E410" s="33"/>
      <c r="F410" s="33"/>
      <c r="G410" s="33"/>
      <c r="K410" s="18" t="str">
        <f ca="1">IFERROR(VLOOKUP(ROW(K406),bd_sorties!G:H,2,FALSE),"")</f>
        <v/>
      </c>
      <c r="L410" s="13" t="str">
        <f t="shared" si="10"/>
        <v/>
      </c>
    </row>
    <row r="411" spans="2:12" x14ac:dyDescent="0.55000000000000004">
      <c r="B411" s="40"/>
      <c r="C411" s="41"/>
      <c r="D411" s="33"/>
      <c r="E411" s="33"/>
      <c r="F411" s="33"/>
      <c r="G411" s="33"/>
      <c r="K411" s="18" t="str">
        <f ca="1">IFERROR(VLOOKUP(ROW(K407),bd_sorties!G:H,2,FALSE),"")</f>
        <v/>
      </c>
      <c r="L411" s="13" t="str">
        <f t="shared" si="10"/>
        <v/>
      </c>
    </row>
    <row r="412" spans="2:12" x14ac:dyDescent="0.55000000000000004">
      <c r="B412" s="40"/>
      <c r="C412" s="41"/>
      <c r="D412" s="33"/>
      <c r="E412" s="33"/>
      <c r="F412" s="33"/>
      <c r="G412" s="33"/>
      <c r="K412" s="18" t="str">
        <f ca="1">IFERROR(VLOOKUP(ROW(K408),bd_sorties!G:H,2,FALSE),"")</f>
        <v/>
      </c>
      <c r="L412" s="13" t="str">
        <f t="shared" si="10"/>
        <v/>
      </c>
    </row>
    <row r="413" spans="2:12" x14ac:dyDescent="0.55000000000000004">
      <c r="B413" s="40"/>
      <c r="C413" s="41"/>
      <c r="D413" s="33"/>
      <c r="E413" s="33"/>
      <c r="F413" s="33"/>
      <c r="G413" s="33"/>
      <c r="K413" s="18" t="str">
        <f ca="1">IFERROR(VLOOKUP(ROW(K409),bd_sorties!G:H,2,FALSE),"")</f>
        <v/>
      </c>
      <c r="L413" s="13" t="str">
        <f t="shared" si="10"/>
        <v/>
      </c>
    </row>
    <row r="414" spans="2:12" x14ac:dyDescent="0.55000000000000004">
      <c r="B414" s="40"/>
      <c r="C414" s="41"/>
      <c r="D414" s="33"/>
      <c r="E414" s="33"/>
      <c r="F414" s="33"/>
      <c r="G414" s="33"/>
      <c r="K414" s="18" t="str">
        <f ca="1">IFERROR(VLOOKUP(ROW(K410),bd_sorties!G:H,2,FALSE),"")</f>
        <v/>
      </c>
      <c r="L414" s="13" t="str">
        <f t="shared" si="10"/>
        <v/>
      </c>
    </row>
    <row r="415" spans="2:12" x14ac:dyDescent="0.55000000000000004">
      <c r="B415" s="40"/>
      <c r="C415" s="41"/>
      <c r="D415" s="33"/>
      <c r="E415" s="33"/>
      <c r="F415" s="33"/>
      <c r="G415" s="33"/>
      <c r="K415" s="18" t="str">
        <f ca="1">IFERROR(VLOOKUP(ROW(K411),bd_sorties!G:H,2,FALSE),"")</f>
        <v/>
      </c>
      <c r="L415" s="13" t="str">
        <f t="shared" si="10"/>
        <v/>
      </c>
    </row>
    <row r="416" spans="2:12" x14ac:dyDescent="0.55000000000000004">
      <c r="B416" s="40"/>
      <c r="C416" s="41"/>
      <c r="D416" s="33"/>
      <c r="E416" s="33"/>
      <c r="F416" s="33"/>
      <c r="G416" s="33"/>
      <c r="K416" s="18" t="str">
        <f ca="1">IFERROR(VLOOKUP(ROW(K412),bd_sorties!G:H,2,FALSE),"")</f>
        <v/>
      </c>
      <c r="L416" s="13" t="str">
        <f t="shared" si="10"/>
        <v/>
      </c>
    </row>
    <row r="417" spans="2:12" x14ac:dyDescent="0.55000000000000004">
      <c r="B417" s="40"/>
      <c r="C417" s="41"/>
      <c r="D417" s="33"/>
      <c r="E417" s="33"/>
      <c r="F417" s="33"/>
      <c r="G417" s="33"/>
      <c r="K417" s="18" t="str">
        <f ca="1">IFERROR(VLOOKUP(ROW(K413),bd_sorties!G:H,2,FALSE),"")</f>
        <v/>
      </c>
      <c r="L417" s="13" t="str">
        <f t="shared" si="10"/>
        <v/>
      </c>
    </row>
    <row r="418" spans="2:12" x14ac:dyDescent="0.55000000000000004">
      <c r="B418" s="40"/>
      <c r="C418" s="41"/>
      <c r="D418" s="33"/>
      <c r="E418" s="33"/>
      <c r="F418" s="33"/>
      <c r="G418" s="33"/>
      <c r="K418" s="18" t="str">
        <f ca="1">IFERROR(VLOOKUP(ROW(K414),bd_sorties!G:H,2,FALSE),"")</f>
        <v/>
      </c>
      <c r="L418" s="13" t="str">
        <f t="shared" si="10"/>
        <v/>
      </c>
    </row>
    <row r="419" spans="2:12" x14ac:dyDescent="0.55000000000000004">
      <c r="B419" s="40"/>
      <c r="C419" s="41"/>
      <c r="D419" s="33"/>
      <c r="E419" s="33"/>
      <c r="F419" s="33"/>
      <c r="G419" s="33"/>
      <c r="K419" s="18" t="str">
        <f ca="1">IFERROR(VLOOKUP(ROW(K415),bd_sorties!G:H,2,FALSE),"")</f>
        <v/>
      </c>
      <c r="L419" s="13" t="str">
        <f t="shared" si="10"/>
        <v/>
      </c>
    </row>
    <row r="420" spans="2:12" x14ac:dyDescent="0.55000000000000004">
      <c r="B420" s="40"/>
      <c r="C420" s="41"/>
      <c r="D420" s="33"/>
      <c r="E420" s="33"/>
      <c r="F420" s="33"/>
      <c r="G420" s="33"/>
      <c r="K420" s="18" t="str">
        <f ca="1">IFERROR(VLOOKUP(ROW(K416),bd_sorties!G:H,2,FALSE),"")</f>
        <v/>
      </c>
      <c r="L420" s="13" t="str">
        <f t="shared" si="10"/>
        <v/>
      </c>
    </row>
    <row r="421" spans="2:12" x14ac:dyDescent="0.55000000000000004">
      <c r="B421" s="40"/>
      <c r="C421" s="41"/>
      <c r="D421" s="33"/>
      <c r="E421" s="33"/>
      <c r="F421" s="33"/>
      <c r="G421" s="33"/>
      <c r="K421" s="18" t="str">
        <f ca="1">IFERROR(VLOOKUP(ROW(K417),bd_sorties!G:H,2,FALSE),"")</f>
        <v/>
      </c>
      <c r="L421" s="13" t="str">
        <f t="shared" si="10"/>
        <v/>
      </c>
    </row>
    <row r="422" spans="2:12" x14ac:dyDescent="0.55000000000000004">
      <c r="B422" s="40"/>
      <c r="C422" s="41"/>
      <c r="D422" s="33"/>
      <c r="E422" s="33"/>
      <c r="F422" s="33"/>
      <c r="G422" s="33"/>
      <c r="K422" s="18" t="str">
        <f ca="1">IFERROR(VLOOKUP(ROW(K418),bd_sorties!G:H,2,FALSE),"")</f>
        <v/>
      </c>
      <c r="L422" s="13" t="str">
        <f t="shared" si="10"/>
        <v/>
      </c>
    </row>
    <row r="423" spans="2:12" x14ac:dyDescent="0.55000000000000004">
      <c r="B423" s="40"/>
      <c r="C423" s="41"/>
      <c r="D423" s="33"/>
      <c r="E423" s="33"/>
      <c r="F423" s="33"/>
      <c r="G423" s="33"/>
      <c r="K423" s="18" t="str">
        <f ca="1">IFERROR(VLOOKUP(ROW(K419),bd_sorties!G:H,2,FALSE),"")</f>
        <v/>
      </c>
      <c r="L423" s="13" t="str">
        <f t="shared" si="10"/>
        <v/>
      </c>
    </row>
    <row r="424" spans="2:12" x14ac:dyDescent="0.55000000000000004">
      <c r="B424" s="40"/>
      <c r="C424" s="41"/>
      <c r="D424" s="33"/>
      <c r="E424" s="33"/>
      <c r="F424" s="33"/>
      <c r="G424" s="33"/>
      <c r="K424" s="18" t="str">
        <f ca="1">IFERROR(VLOOKUP(ROW(K420),bd_sorties!G:H,2,FALSE),"")</f>
        <v/>
      </c>
      <c r="L424" s="13" t="str">
        <f t="shared" si="10"/>
        <v/>
      </c>
    </row>
    <row r="425" spans="2:12" x14ac:dyDescent="0.55000000000000004">
      <c r="B425" s="40"/>
      <c r="C425" s="41"/>
      <c r="D425" s="33"/>
      <c r="E425" s="33"/>
      <c r="F425" s="33"/>
      <c r="G425" s="33"/>
      <c r="K425" s="18" t="str">
        <f ca="1">IFERROR(VLOOKUP(ROW(K421),bd_sorties!G:H,2,FALSE),"")</f>
        <v/>
      </c>
      <c r="L425" s="13" t="str">
        <f t="shared" si="10"/>
        <v/>
      </c>
    </row>
    <row r="426" spans="2:12" x14ac:dyDescent="0.55000000000000004">
      <c r="B426" s="40"/>
      <c r="C426" s="41"/>
      <c r="D426" s="33"/>
      <c r="E426" s="33"/>
      <c r="F426" s="33"/>
      <c r="G426" s="33"/>
      <c r="K426" s="18" t="str">
        <f ca="1">IFERROR(VLOOKUP(ROW(K422),bd_sorties!G:H,2,FALSE),"")</f>
        <v/>
      </c>
      <c r="L426" s="13" t="str">
        <f t="shared" si="10"/>
        <v/>
      </c>
    </row>
    <row r="427" spans="2:12" x14ac:dyDescent="0.55000000000000004">
      <c r="B427" s="40"/>
      <c r="C427" s="41"/>
      <c r="D427" s="33"/>
      <c r="E427" s="33"/>
      <c r="F427" s="33"/>
      <c r="G427" s="33"/>
      <c r="K427" s="18" t="str">
        <f ca="1">IFERROR(VLOOKUP(ROW(K423),bd_sorties!G:H,2,FALSE),"")</f>
        <v/>
      </c>
      <c r="L427" s="13" t="str">
        <f t="shared" si="10"/>
        <v/>
      </c>
    </row>
    <row r="428" spans="2:12" x14ac:dyDescent="0.55000000000000004">
      <c r="B428" s="40"/>
      <c r="C428" s="41"/>
      <c r="D428" s="33"/>
      <c r="E428" s="33"/>
      <c r="F428" s="33"/>
      <c r="G428" s="33"/>
      <c r="K428" s="18" t="str">
        <f ca="1">IFERROR(VLOOKUP(ROW(K424),bd_sorties!G:H,2,FALSE),"")</f>
        <v/>
      </c>
      <c r="L428" s="13" t="str">
        <f t="shared" si="10"/>
        <v/>
      </c>
    </row>
    <row r="429" spans="2:12" x14ac:dyDescent="0.55000000000000004">
      <c r="B429" s="40"/>
      <c r="C429" s="41"/>
      <c r="D429" s="33"/>
      <c r="E429" s="33"/>
      <c r="F429" s="33"/>
      <c r="G429" s="33"/>
      <c r="K429" s="18" t="str">
        <f ca="1">IFERROR(VLOOKUP(ROW(K425),bd_sorties!G:H,2,FALSE),"")</f>
        <v/>
      </c>
      <c r="L429" s="13" t="str">
        <f t="shared" si="10"/>
        <v/>
      </c>
    </row>
    <row r="430" spans="2:12" x14ac:dyDescent="0.55000000000000004">
      <c r="B430" s="40"/>
      <c r="C430" s="41"/>
      <c r="D430" s="33"/>
      <c r="E430" s="33"/>
      <c r="F430" s="33"/>
      <c r="G430" s="33"/>
      <c r="K430" s="18" t="str">
        <f ca="1">IFERROR(VLOOKUP(ROW(K426),bd_sorties!G:H,2,FALSE),"")</f>
        <v/>
      </c>
      <c r="L430" s="13" t="str">
        <f t="shared" si="10"/>
        <v/>
      </c>
    </row>
    <row r="431" spans="2:12" x14ac:dyDescent="0.55000000000000004">
      <c r="B431" s="40"/>
      <c r="C431" s="41"/>
      <c r="D431" s="33"/>
      <c r="E431" s="33"/>
      <c r="F431" s="33"/>
      <c r="G431" s="33"/>
      <c r="K431" s="18" t="str">
        <f ca="1">IFERROR(VLOOKUP(ROW(K427),bd_sorties!G:H,2,FALSE),"")</f>
        <v/>
      </c>
      <c r="L431" s="13" t="str">
        <f t="shared" si="10"/>
        <v/>
      </c>
    </row>
    <row r="432" spans="2:12" x14ac:dyDescent="0.55000000000000004">
      <c r="B432" s="40"/>
      <c r="C432" s="41"/>
      <c r="D432" s="33"/>
      <c r="E432" s="33"/>
      <c r="F432" s="33"/>
      <c r="G432" s="33"/>
      <c r="K432" s="18" t="str">
        <f ca="1">IFERROR(VLOOKUP(ROW(K428),bd_sorties!G:H,2,FALSE),"")</f>
        <v/>
      </c>
      <c r="L432" s="13" t="str">
        <f t="shared" si="10"/>
        <v/>
      </c>
    </row>
    <row r="433" spans="2:12" x14ac:dyDescent="0.55000000000000004">
      <c r="B433" s="40"/>
      <c r="C433" s="41"/>
      <c r="D433" s="33"/>
      <c r="E433" s="33"/>
      <c r="F433" s="33"/>
      <c r="G433" s="33"/>
      <c r="K433" s="18" t="str">
        <f ca="1">IFERROR(VLOOKUP(ROW(K429),bd_sorties!G:H,2,FALSE),"")</f>
        <v/>
      </c>
      <c r="L433" s="13" t="str">
        <f t="shared" si="10"/>
        <v/>
      </c>
    </row>
    <row r="434" spans="2:12" x14ac:dyDescent="0.55000000000000004">
      <c r="B434" s="40"/>
      <c r="C434" s="41"/>
      <c r="D434" s="33"/>
      <c r="E434" s="33"/>
      <c r="F434" s="33"/>
      <c r="G434" s="33"/>
      <c r="K434" s="18" t="str">
        <f ca="1">IFERROR(VLOOKUP(ROW(K430),bd_sorties!G:H,2,FALSE),"")</f>
        <v/>
      </c>
      <c r="L434" s="13" t="str">
        <f t="shared" si="10"/>
        <v/>
      </c>
    </row>
    <row r="435" spans="2:12" x14ac:dyDescent="0.55000000000000004">
      <c r="B435" s="40"/>
      <c r="C435" s="41"/>
      <c r="D435" s="33"/>
      <c r="E435" s="33"/>
      <c r="F435" s="33"/>
      <c r="G435" s="33"/>
      <c r="K435" s="18" t="str">
        <f ca="1">IFERROR(VLOOKUP(ROW(K431),bd_sorties!G:H,2,FALSE),"")</f>
        <v/>
      </c>
      <c r="L435" s="13" t="str">
        <f t="shared" si="10"/>
        <v/>
      </c>
    </row>
    <row r="436" spans="2:12" x14ac:dyDescent="0.55000000000000004">
      <c r="B436" s="40"/>
      <c r="C436" s="41"/>
      <c r="D436" s="33"/>
      <c r="E436" s="33"/>
      <c r="F436" s="33"/>
      <c r="G436" s="33"/>
      <c r="K436" s="18" t="str">
        <f ca="1">IFERROR(VLOOKUP(ROW(K432),bd_sorties!G:H,2,FALSE),"")</f>
        <v/>
      </c>
      <c r="L436" s="13" t="str">
        <f t="shared" si="10"/>
        <v/>
      </c>
    </row>
    <row r="437" spans="2:12" x14ac:dyDescent="0.55000000000000004">
      <c r="B437" s="40"/>
      <c r="C437" s="41"/>
      <c r="D437" s="33"/>
      <c r="E437" s="33"/>
      <c r="F437" s="33"/>
      <c r="G437" s="33"/>
      <c r="K437" s="18" t="str">
        <f ca="1">IFERROR(VLOOKUP(ROW(K433),bd_sorties!G:H,2,FALSE),"")</f>
        <v/>
      </c>
      <c r="L437" s="13" t="str">
        <f t="shared" si="10"/>
        <v/>
      </c>
    </row>
    <row r="438" spans="2:12" x14ac:dyDescent="0.55000000000000004">
      <c r="B438" s="40"/>
      <c r="C438" s="41"/>
      <c r="D438" s="33"/>
      <c r="E438" s="33"/>
      <c r="F438" s="33"/>
      <c r="G438" s="33"/>
      <c r="K438" s="18" t="str">
        <f ca="1">IFERROR(VLOOKUP(ROW(K434),bd_sorties!G:H,2,FALSE),"")</f>
        <v/>
      </c>
      <c r="L438" s="13" t="str">
        <f t="shared" si="10"/>
        <v/>
      </c>
    </row>
    <row r="439" spans="2:12" x14ac:dyDescent="0.55000000000000004">
      <c r="B439" s="40"/>
      <c r="C439" s="41"/>
      <c r="D439" s="33"/>
      <c r="E439" s="33"/>
      <c r="F439" s="33"/>
      <c r="G439" s="33"/>
      <c r="K439" s="18" t="str">
        <f ca="1">IFERROR(VLOOKUP(ROW(K435),bd_sorties!G:H,2,FALSE),"")</f>
        <v/>
      </c>
      <c r="L439" s="13" t="str">
        <f t="shared" si="10"/>
        <v/>
      </c>
    </row>
    <row r="440" spans="2:12" x14ac:dyDescent="0.55000000000000004">
      <c r="B440" s="40"/>
      <c r="C440" s="41"/>
      <c r="D440" s="33"/>
      <c r="E440" s="33"/>
      <c r="F440" s="33"/>
      <c r="G440" s="33"/>
      <c r="K440" s="18" t="str">
        <f ca="1">IFERROR(VLOOKUP(ROW(K436),bd_sorties!G:H,2,FALSE),"")</f>
        <v/>
      </c>
      <c r="L440" s="13" t="str">
        <f t="shared" si="10"/>
        <v/>
      </c>
    </row>
    <row r="441" spans="2:12" x14ac:dyDescent="0.55000000000000004">
      <c r="B441" s="40"/>
      <c r="C441" s="41"/>
      <c r="D441" s="33"/>
      <c r="E441" s="33"/>
      <c r="F441" s="33"/>
      <c r="G441" s="33"/>
      <c r="K441" s="18" t="str">
        <f ca="1">IFERROR(VLOOKUP(ROW(K437),bd_sorties!G:H,2,FALSE),"")</f>
        <v/>
      </c>
      <c r="L441" s="13" t="str">
        <f t="shared" si="10"/>
        <v/>
      </c>
    </row>
    <row r="442" spans="2:12" x14ac:dyDescent="0.55000000000000004">
      <c r="B442" s="40"/>
      <c r="C442" s="41"/>
      <c r="D442" s="33"/>
      <c r="E442" s="33"/>
      <c r="F442" s="33"/>
      <c r="G442" s="33"/>
      <c r="K442" s="18" t="str">
        <f ca="1">IFERROR(VLOOKUP(ROW(K438),bd_sorties!G:H,2,FALSE),"")</f>
        <v/>
      </c>
      <c r="L442" s="13" t="str">
        <f t="shared" si="10"/>
        <v/>
      </c>
    </row>
    <row r="443" spans="2:12" x14ac:dyDescent="0.55000000000000004">
      <c r="B443" s="40"/>
      <c r="C443" s="41"/>
      <c r="D443" s="33"/>
      <c r="E443" s="33"/>
      <c r="F443" s="33"/>
      <c r="G443" s="33"/>
      <c r="K443" s="18" t="str">
        <f ca="1">IFERROR(VLOOKUP(ROW(K439),bd_sorties!G:H,2,FALSE),"")</f>
        <v/>
      </c>
      <c r="L443" s="13" t="str">
        <f t="shared" si="10"/>
        <v/>
      </c>
    </row>
    <row r="444" spans="2:12" x14ac:dyDescent="0.55000000000000004">
      <c r="B444" s="40"/>
      <c r="C444" s="41"/>
      <c r="D444" s="33"/>
      <c r="E444" s="33"/>
      <c r="F444" s="33"/>
      <c r="G444" s="33"/>
      <c r="K444" s="18" t="str">
        <f ca="1">IFERROR(VLOOKUP(ROW(K440),bd_sorties!G:H,2,FALSE),"")</f>
        <v/>
      </c>
      <c r="L444" s="13" t="str">
        <f t="shared" si="10"/>
        <v/>
      </c>
    </row>
    <row r="445" spans="2:12" x14ac:dyDescent="0.55000000000000004">
      <c r="B445" s="40"/>
      <c r="C445" s="41"/>
      <c r="D445" s="33"/>
      <c r="E445" s="33"/>
      <c r="F445" s="33"/>
      <c r="G445" s="33"/>
      <c r="K445" s="18" t="str">
        <f ca="1">IFERROR(VLOOKUP(ROW(K441),bd_sorties!G:H,2,FALSE),"")</f>
        <v/>
      </c>
      <c r="L445" s="13" t="str">
        <f t="shared" si="10"/>
        <v/>
      </c>
    </row>
    <row r="446" spans="2:12" x14ac:dyDescent="0.55000000000000004">
      <c r="B446" s="40"/>
      <c r="C446" s="41"/>
      <c r="D446" s="33"/>
      <c r="E446" s="33"/>
      <c r="F446" s="33"/>
      <c r="G446" s="33"/>
      <c r="K446" s="18" t="str">
        <f ca="1">IFERROR(VLOOKUP(ROW(K442),bd_sorties!G:H,2,FALSE),"")</f>
        <v/>
      </c>
      <c r="L446" s="13" t="str">
        <f t="shared" si="10"/>
        <v/>
      </c>
    </row>
    <row r="447" spans="2:12" x14ac:dyDescent="0.55000000000000004">
      <c r="B447" s="40"/>
      <c r="C447" s="41"/>
      <c r="D447" s="33"/>
      <c r="E447" s="33"/>
      <c r="F447" s="33"/>
      <c r="G447" s="33"/>
      <c r="K447" s="18" t="str">
        <f ca="1">IFERROR(VLOOKUP(ROW(K443),bd_sorties!G:H,2,FALSE),"")</f>
        <v/>
      </c>
      <c r="L447" s="13" t="str">
        <f t="shared" si="10"/>
        <v/>
      </c>
    </row>
    <row r="448" spans="2:12" x14ac:dyDescent="0.55000000000000004">
      <c r="B448" s="40"/>
      <c r="C448" s="41"/>
      <c r="D448" s="33"/>
      <c r="E448" s="33"/>
      <c r="F448" s="33"/>
      <c r="G448" s="33"/>
      <c r="K448" s="18" t="str">
        <f ca="1">IFERROR(VLOOKUP(ROW(K444),bd_sorties!G:H,2,FALSE),"")</f>
        <v/>
      </c>
      <c r="L448" s="13" t="str">
        <f t="shared" si="10"/>
        <v/>
      </c>
    </row>
    <row r="449" spans="2:12" x14ac:dyDescent="0.55000000000000004">
      <c r="B449" s="40"/>
      <c r="C449" s="41"/>
      <c r="D449" s="33"/>
      <c r="E449" s="33"/>
      <c r="F449" s="33"/>
      <c r="G449" s="33"/>
      <c r="K449" s="18" t="str">
        <f ca="1">IFERROR(VLOOKUP(ROW(K445),bd_sorties!G:H,2,FALSE),"")</f>
        <v/>
      </c>
      <c r="L449" s="13" t="str">
        <f t="shared" si="10"/>
        <v/>
      </c>
    </row>
    <row r="450" spans="2:12" x14ac:dyDescent="0.55000000000000004">
      <c r="B450" s="40"/>
      <c r="C450" s="41"/>
      <c r="D450" s="33"/>
      <c r="E450" s="33"/>
      <c r="F450" s="33"/>
      <c r="G450" s="33"/>
      <c r="K450" s="18" t="str">
        <f ca="1">IFERROR(VLOOKUP(ROW(K446),bd_sorties!G:H,2,FALSE),"")</f>
        <v/>
      </c>
      <c r="L450" s="13" t="str">
        <f t="shared" si="10"/>
        <v/>
      </c>
    </row>
    <row r="451" spans="2:12" x14ac:dyDescent="0.55000000000000004">
      <c r="B451" s="40"/>
      <c r="C451" s="41"/>
      <c r="D451" s="33"/>
      <c r="E451" s="33"/>
      <c r="F451" s="33"/>
      <c r="G451" s="33"/>
      <c r="K451" s="18" t="str">
        <f ca="1">IFERROR(VLOOKUP(ROW(K447),bd_sorties!G:H,2,FALSE),"")</f>
        <v/>
      </c>
      <c r="L451" s="13" t="str">
        <f t="shared" si="10"/>
        <v/>
      </c>
    </row>
    <row r="452" spans="2:12" x14ac:dyDescent="0.55000000000000004">
      <c r="B452" s="40"/>
      <c r="C452" s="41"/>
      <c r="D452" s="33"/>
      <c r="E452" s="33"/>
      <c r="F452" s="33"/>
      <c r="G452" s="33"/>
      <c r="K452" s="18" t="str">
        <f ca="1">IFERROR(VLOOKUP(ROW(K448),bd_sorties!G:H,2,FALSE),"")</f>
        <v/>
      </c>
      <c r="L452" s="13" t="str">
        <f t="shared" si="10"/>
        <v/>
      </c>
    </row>
    <row r="453" spans="2:12" x14ac:dyDescent="0.55000000000000004">
      <c r="B453" s="40"/>
      <c r="C453" s="41"/>
      <c r="D453" s="33"/>
      <c r="E453" s="33"/>
      <c r="F453" s="33"/>
      <c r="G453" s="33"/>
      <c r="K453" s="18" t="str">
        <f ca="1">IFERROR(VLOOKUP(ROW(K449),bd_sorties!G:H,2,FALSE),"")</f>
        <v/>
      </c>
      <c r="L453" s="13" t="str">
        <f t="shared" si="10"/>
        <v/>
      </c>
    </row>
    <row r="454" spans="2:12" x14ac:dyDescent="0.55000000000000004">
      <c r="B454" s="40"/>
      <c r="C454" s="41"/>
      <c r="D454" s="33"/>
      <c r="E454" s="33"/>
      <c r="F454" s="33"/>
      <c r="G454" s="33"/>
      <c r="K454" s="18" t="str">
        <f ca="1">IFERROR(VLOOKUP(ROW(K450),bd_sorties!G:H,2,FALSE),"")</f>
        <v/>
      </c>
      <c r="L454" s="13" t="str">
        <f t="shared" ref="L454" si="11">IF(I454&lt;&gt;"",ROW(I454),"")</f>
        <v/>
      </c>
    </row>
    <row r="455" spans="2:12" x14ac:dyDescent="0.55000000000000004">
      <c r="B455" s="40"/>
      <c r="C455" s="41"/>
      <c r="D455" s="33"/>
      <c r="E455" s="33"/>
      <c r="F455" s="33"/>
      <c r="G455" s="33"/>
    </row>
    <row r="456" spans="2:12" x14ac:dyDescent="0.55000000000000004">
      <c r="B456" s="40"/>
      <c r="C456" s="41"/>
      <c r="D456" s="33"/>
      <c r="E456" s="33"/>
      <c r="F456" s="33"/>
      <c r="G456" s="33"/>
    </row>
    <row r="457" spans="2:12" x14ac:dyDescent="0.55000000000000004">
      <c r="B457" s="40"/>
      <c r="C457" s="41"/>
      <c r="D457" s="33"/>
      <c r="E457" s="33"/>
      <c r="F457" s="33"/>
      <c r="G457" s="33"/>
    </row>
    <row r="458" spans="2:12" x14ac:dyDescent="0.55000000000000004">
      <c r="B458" s="40"/>
      <c r="C458" s="41"/>
      <c r="D458" s="33"/>
      <c r="E458" s="33"/>
      <c r="F458" s="33"/>
      <c r="G458" s="33"/>
    </row>
    <row r="459" spans="2:12" x14ac:dyDescent="0.55000000000000004">
      <c r="B459" s="40"/>
      <c r="C459" s="41"/>
      <c r="D459" s="33"/>
      <c r="E459" s="33"/>
      <c r="F459" s="33"/>
      <c r="G459" s="33"/>
    </row>
    <row r="460" spans="2:12" x14ac:dyDescent="0.55000000000000004">
      <c r="B460" s="40"/>
      <c r="C460" s="41"/>
      <c r="D460" s="33"/>
      <c r="E460" s="33"/>
      <c r="F460" s="33"/>
      <c r="G460" s="33"/>
    </row>
    <row r="461" spans="2:12" x14ac:dyDescent="0.55000000000000004">
      <c r="B461" s="40"/>
      <c r="C461" s="41"/>
      <c r="D461" s="33"/>
      <c r="E461" s="33"/>
      <c r="F461" s="33"/>
      <c r="G461" s="33"/>
    </row>
    <row r="462" spans="2:12" x14ac:dyDescent="0.55000000000000004">
      <c r="B462" s="40"/>
      <c r="C462" s="41"/>
      <c r="D462" s="33"/>
      <c r="E462" s="33"/>
      <c r="F462" s="33"/>
      <c r="G462" s="33"/>
    </row>
    <row r="463" spans="2:12" x14ac:dyDescent="0.55000000000000004">
      <c r="B463" s="40"/>
      <c r="C463" s="41"/>
      <c r="D463" s="33"/>
      <c r="E463" s="33"/>
      <c r="F463" s="33"/>
      <c r="G463" s="33"/>
    </row>
    <row r="464" spans="2:12" x14ac:dyDescent="0.55000000000000004">
      <c r="B464" s="40"/>
      <c r="C464" s="41"/>
      <c r="D464" s="33"/>
      <c r="E464" s="33"/>
      <c r="F464" s="33"/>
      <c r="G464" s="33"/>
    </row>
    <row r="465" spans="2:7" x14ac:dyDescent="0.55000000000000004">
      <c r="B465" s="40"/>
      <c r="C465" s="41"/>
      <c r="D465" s="33"/>
      <c r="E465" s="33"/>
      <c r="F465" s="33"/>
      <c r="G465" s="33"/>
    </row>
    <row r="466" spans="2:7" x14ac:dyDescent="0.55000000000000004">
      <c r="B466" s="40"/>
      <c r="C466" s="41"/>
      <c r="D466" s="33"/>
      <c r="E466" s="33"/>
      <c r="F466" s="33"/>
      <c r="G466" s="33"/>
    </row>
    <row r="467" spans="2:7" x14ac:dyDescent="0.55000000000000004">
      <c r="B467" s="40"/>
      <c r="C467" s="41"/>
      <c r="D467" s="33"/>
      <c r="E467" s="33"/>
      <c r="F467" s="33"/>
      <c r="G467" s="33"/>
    </row>
    <row r="468" spans="2:7" x14ac:dyDescent="0.55000000000000004">
      <c r="B468" s="40"/>
      <c r="C468" s="41"/>
      <c r="D468" s="33"/>
      <c r="E468" s="33"/>
      <c r="F468" s="33"/>
      <c r="G468" s="33"/>
    </row>
    <row r="469" spans="2:7" x14ac:dyDescent="0.55000000000000004">
      <c r="B469" s="40"/>
      <c r="C469" s="41"/>
      <c r="D469" s="33"/>
      <c r="E469" s="33"/>
      <c r="F469" s="33"/>
      <c r="G469" s="33"/>
    </row>
    <row r="470" spans="2:7" x14ac:dyDescent="0.55000000000000004">
      <c r="B470" s="40"/>
      <c r="C470" s="41"/>
      <c r="D470" s="33"/>
      <c r="E470" s="33"/>
      <c r="F470" s="33"/>
      <c r="G470" s="33"/>
    </row>
    <row r="471" spans="2:7" x14ac:dyDescent="0.55000000000000004">
      <c r="B471" s="40"/>
      <c r="C471" s="41"/>
      <c r="D471" s="33"/>
      <c r="E471" s="33"/>
      <c r="F471" s="33"/>
      <c r="G471" s="33"/>
    </row>
    <row r="472" spans="2:7" x14ac:dyDescent="0.55000000000000004">
      <c r="B472" s="40"/>
      <c r="C472" s="41"/>
      <c r="D472" s="33"/>
      <c r="E472" s="33"/>
      <c r="F472" s="33"/>
      <c r="G472" s="33"/>
    </row>
    <row r="473" spans="2:7" x14ac:dyDescent="0.55000000000000004">
      <c r="B473" s="40"/>
      <c r="C473" s="41"/>
      <c r="D473" s="33"/>
      <c r="E473" s="33"/>
      <c r="F473" s="33"/>
      <c r="G473" s="33"/>
    </row>
    <row r="474" spans="2:7" x14ac:dyDescent="0.55000000000000004">
      <c r="B474" s="40"/>
      <c r="C474" s="41"/>
      <c r="D474" s="33"/>
      <c r="E474" s="33"/>
      <c r="F474" s="33"/>
      <c r="G474" s="33"/>
    </row>
    <row r="475" spans="2:7" x14ac:dyDescent="0.55000000000000004">
      <c r="B475" s="40"/>
      <c r="C475" s="41"/>
      <c r="D475" s="33"/>
      <c r="E475" s="33"/>
      <c r="F475" s="33"/>
      <c r="G475" s="33"/>
    </row>
    <row r="476" spans="2:7" x14ac:dyDescent="0.55000000000000004">
      <c r="B476" s="40"/>
      <c r="C476" s="41"/>
      <c r="D476" s="33"/>
      <c r="E476" s="33"/>
      <c r="F476" s="33"/>
      <c r="G476" s="33"/>
    </row>
    <row r="477" spans="2:7" x14ac:dyDescent="0.55000000000000004">
      <c r="B477" s="40"/>
      <c r="C477" s="41"/>
      <c r="D477" s="33"/>
      <c r="E477" s="33"/>
      <c r="F477" s="33"/>
      <c r="G477" s="33"/>
    </row>
    <row r="478" spans="2:7" x14ac:dyDescent="0.55000000000000004">
      <c r="B478" s="40"/>
      <c r="C478" s="41"/>
      <c r="D478" s="33"/>
      <c r="E478" s="33"/>
      <c r="F478" s="33"/>
      <c r="G478" s="33"/>
    </row>
    <row r="479" spans="2:7" x14ac:dyDescent="0.55000000000000004">
      <c r="B479" s="40"/>
      <c r="C479" s="41"/>
      <c r="D479" s="33"/>
      <c r="E479" s="33"/>
      <c r="F479" s="33"/>
      <c r="G479" s="33"/>
    </row>
    <row r="480" spans="2:7" x14ac:dyDescent="0.55000000000000004">
      <c r="B480" s="40"/>
      <c r="C480" s="41"/>
      <c r="D480" s="33"/>
      <c r="E480" s="33"/>
      <c r="F480" s="33"/>
      <c r="G480" s="33"/>
    </row>
    <row r="481" spans="2:7" x14ac:dyDescent="0.55000000000000004">
      <c r="B481" s="40"/>
      <c r="C481" s="41"/>
      <c r="D481" s="33"/>
      <c r="E481" s="33"/>
      <c r="F481" s="33"/>
      <c r="G481" s="33"/>
    </row>
    <row r="482" spans="2:7" x14ac:dyDescent="0.55000000000000004">
      <c r="B482" s="40"/>
      <c r="C482" s="41"/>
      <c r="D482" s="33"/>
      <c r="E482" s="33"/>
      <c r="F482" s="33"/>
      <c r="G482" s="33"/>
    </row>
    <row r="483" spans="2:7" x14ac:dyDescent="0.55000000000000004">
      <c r="B483" s="40"/>
      <c r="C483" s="41"/>
      <c r="D483" s="33"/>
      <c r="E483" s="33"/>
      <c r="F483" s="33"/>
      <c r="G483" s="33"/>
    </row>
    <row r="484" spans="2:7" x14ac:dyDescent="0.55000000000000004">
      <c r="B484" s="40"/>
      <c r="C484" s="41"/>
      <c r="D484" s="33"/>
      <c r="E484" s="33"/>
      <c r="F484" s="33"/>
      <c r="G484" s="33"/>
    </row>
    <row r="485" spans="2:7" x14ac:dyDescent="0.55000000000000004">
      <c r="B485" s="40"/>
      <c r="C485" s="41"/>
      <c r="D485" s="33"/>
      <c r="E485" s="33"/>
      <c r="F485" s="33"/>
      <c r="G485" s="33"/>
    </row>
    <row r="486" spans="2:7" x14ac:dyDescent="0.55000000000000004">
      <c r="B486" s="40"/>
      <c r="C486" s="41"/>
      <c r="D486" s="33"/>
      <c r="E486" s="33"/>
      <c r="F486" s="33"/>
      <c r="G486" s="33"/>
    </row>
    <row r="487" spans="2:7" x14ac:dyDescent="0.55000000000000004">
      <c r="B487" s="40"/>
      <c r="C487" s="41"/>
      <c r="D487" s="33"/>
      <c r="E487" s="33"/>
      <c r="F487" s="33"/>
      <c r="G487" s="33"/>
    </row>
    <row r="488" spans="2:7" x14ac:dyDescent="0.55000000000000004">
      <c r="B488" s="40"/>
      <c r="C488" s="41"/>
      <c r="D488" s="33"/>
      <c r="E488" s="33"/>
      <c r="F488" s="33"/>
      <c r="G488" s="33"/>
    </row>
    <row r="489" spans="2:7" x14ac:dyDescent="0.55000000000000004">
      <c r="B489" s="40"/>
      <c r="C489" s="41"/>
      <c r="D489" s="33"/>
      <c r="E489" s="33"/>
      <c r="F489" s="33"/>
      <c r="G489" s="33"/>
    </row>
    <row r="490" spans="2:7" x14ac:dyDescent="0.55000000000000004">
      <c r="B490" s="40"/>
      <c r="C490" s="41"/>
      <c r="D490" s="33"/>
      <c r="E490" s="33"/>
      <c r="F490" s="33"/>
      <c r="G490" s="33"/>
    </row>
    <row r="491" spans="2:7" x14ac:dyDescent="0.55000000000000004">
      <c r="B491" s="40"/>
      <c r="C491" s="41"/>
      <c r="D491" s="33"/>
      <c r="E491" s="33"/>
      <c r="F491" s="33"/>
      <c r="G491" s="33"/>
    </row>
    <row r="492" spans="2:7" x14ac:dyDescent="0.55000000000000004">
      <c r="B492" s="40"/>
      <c r="C492" s="41"/>
      <c r="D492" s="33"/>
      <c r="E492" s="33"/>
      <c r="F492" s="33"/>
      <c r="G492" s="33"/>
    </row>
    <row r="493" spans="2:7" x14ac:dyDescent="0.55000000000000004">
      <c r="B493" s="40"/>
      <c r="C493" s="41"/>
      <c r="D493" s="33"/>
      <c r="E493" s="33"/>
      <c r="F493" s="33"/>
      <c r="G493" s="33"/>
    </row>
    <row r="494" spans="2:7" x14ac:dyDescent="0.55000000000000004">
      <c r="B494" s="40"/>
      <c r="C494" s="41"/>
      <c r="D494" s="33"/>
      <c r="E494" s="33"/>
      <c r="F494" s="33"/>
      <c r="G494" s="33"/>
    </row>
    <row r="495" spans="2:7" x14ac:dyDescent="0.55000000000000004">
      <c r="B495" s="40"/>
      <c r="C495" s="41"/>
      <c r="D495" s="33"/>
      <c r="E495" s="33"/>
      <c r="F495" s="33"/>
      <c r="G495" s="33"/>
    </row>
    <row r="496" spans="2:7" x14ac:dyDescent="0.55000000000000004">
      <c r="B496" s="40"/>
      <c r="C496" s="41"/>
      <c r="D496" s="33"/>
      <c r="E496" s="33"/>
      <c r="F496" s="33"/>
      <c r="G496" s="33"/>
    </row>
    <row r="497" spans="2:7" x14ac:dyDescent="0.55000000000000004">
      <c r="B497" s="40"/>
      <c r="C497" s="41"/>
      <c r="D497" s="33"/>
      <c r="E497" s="33"/>
      <c r="F497" s="33"/>
      <c r="G497" s="33"/>
    </row>
    <row r="498" spans="2:7" x14ac:dyDescent="0.55000000000000004">
      <c r="B498" s="40"/>
      <c r="C498" s="41"/>
      <c r="D498" s="33"/>
      <c r="E498" s="33"/>
      <c r="F498" s="33"/>
      <c r="G498" s="33"/>
    </row>
    <row r="499" spans="2:7" x14ac:dyDescent="0.55000000000000004">
      <c r="B499" s="40"/>
      <c r="C499" s="41"/>
      <c r="D499" s="33"/>
      <c r="E499" s="33"/>
      <c r="F499" s="33"/>
      <c r="G499" s="33"/>
    </row>
    <row r="500" spans="2:7" x14ac:dyDescent="0.55000000000000004">
      <c r="B500" s="40"/>
      <c r="C500" s="41"/>
      <c r="D500" s="33"/>
      <c r="E500" s="33"/>
      <c r="F500" s="33"/>
      <c r="G500" s="33"/>
    </row>
    <row r="501" spans="2:7" x14ac:dyDescent="0.55000000000000004">
      <c r="B501" s="40"/>
      <c r="C501" s="41"/>
      <c r="D501" s="33"/>
      <c r="E501" s="33"/>
      <c r="F501" s="33"/>
      <c r="G501" s="33"/>
    </row>
    <row r="502" spans="2:7" x14ac:dyDescent="0.55000000000000004">
      <c r="B502" s="40"/>
      <c r="C502" s="41"/>
      <c r="D502" s="33"/>
      <c r="E502" s="33"/>
      <c r="F502" s="33"/>
      <c r="G502" s="33"/>
    </row>
    <row r="503" spans="2:7" x14ac:dyDescent="0.55000000000000004">
      <c r="B503" s="40"/>
      <c r="C503" s="41"/>
      <c r="D503" s="33"/>
      <c r="E503" s="33"/>
      <c r="F503" s="33"/>
      <c r="G503" s="33"/>
    </row>
    <row r="504" spans="2:7" x14ac:dyDescent="0.55000000000000004">
      <c r="B504" s="40"/>
      <c r="C504" s="41"/>
      <c r="D504" s="33"/>
      <c r="E504" s="33"/>
      <c r="F504" s="33"/>
      <c r="G504" s="33"/>
    </row>
    <row r="505" spans="2:7" x14ac:dyDescent="0.55000000000000004">
      <c r="B505" s="40"/>
      <c r="C505" s="41"/>
      <c r="D505" s="33"/>
      <c r="E505" s="33"/>
      <c r="F505" s="33"/>
      <c r="G505" s="33"/>
    </row>
    <row r="506" spans="2:7" x14ac:dyDescent="0.55000000000000004">
      <c r="B506" s="40"/>
      <c r="C506" s="41"/>
      <c r="D506" s="33"/>
      <c r="E506" s="33"/>
      <c r="F506" s="33"/>
      <c r="G506" s="33"/>
    </row>
    <row r="507" spans="2:7" x14ac:dyDescent="0.55000000000000004">
      <c r="B507" s="40"/>
      <c r="C507" s="41"/>
      <c r="D507" s="33"/>
      <c r="E507" s="33"/>
      <c r="F507" s="33"/>
      <c r="G507" s="33"/>
    </row>
    <row r="508" spans="2:7" x14ac:dyDescent="0.55000000000000004">
      <c r="B508" s="40"/>
      <c r="C508" s="41"/>
      <c r="D508" s="33"/>
      <c r="E508" s="33"/>
      <c r="F508" s="33"/>
      <c r="G508" s="33"/>
    </row>
    <row r="509" spans="2:7" x14ac:dyDescent="0.55000000000000004">
      <c r="B509" s="40"/>
      <c r="C509" s="41"/>
      <c r="D509" s="33"/>
      <c r="E509" s="33"/>
      <c r="F509" s="33"/>
      <c r="G509" s="33"/>
    </row>
    <row r="510" spans="2:7" x14ac:dyDescent="0.55000000000000004">
      <c r="B510" s="40"/>
      <c r="C510" s="41"/>
      <c r="D510" s="33"/>
      <c r="E510" s="33"/>
      <c r="F510" s="33"/>
      <c r="G510" s="33"/>
    </row>
    <row r="511" spans="2:7" x14ac:dyDescent="0.55000000000000004">
      <c r="B511" s="40"/>
      <c r="C511" s="41"/>
      <c r="D511" s="33"/>
      <c r="E511" s="33"/>
      <c r="F511" s="33"/>
      <c r="G511" s="33"/>
    </row>
    <row r="512" spans="2:7" x14ac:dyDescent="0.55000000000000004">
      <c r="B512" s="40"/>
      <c r="C512" s="41"/>
      <c r="D512" s="33"/>
      <c r="E512" s="33"/>
      <c r="F512" s="33"/>
      <c r="G512" s="33"/>
    </row>
    <row r="513" spans="2:7" x14ac:dyDescent="0.55000000000000004">
      <c r="B513" s="40"/>
      <c r="C513" s="41"/>
      <c r="D513" s="33"/>
      <c r="E513" s="33"/>
      <c r="F513" s="33"/>
      <c r="G513" s="33"/>
    </row>
    <row r="514" spans="2:7" x14ac:dyDescent="0.55000000000000004">
      <c r="B514" s="40"/>
      <c r="C514" s="41"/>
      <c r="D514" s="33"/>
      <c r="E514" s="33"/>
      <c r="F514" s="33"/>
      <c r="G514" s="33"/>
    </row>
    <row r="515" spans="2:7" x14ac:dyDescent="0.55000000000000004">
      <c r="B515" s="40"/>
      <c r="C515" s="41"/>
      <c r="D515" s="33"/>
      <c r="E515" s="33"/>
      <c r="F515" s="33"/>
      <c r="G515" s="33"/>
    </row>
    <row r="516" spans="2:7" x14ac:dyDescent="0.55000000000000004">
      <c r="B516" s="40"/>
      <c r="C516" s="41"/>
      <c r="D516" s="33"/>
      <c r="E516" s="33"/>
      <c r="F516" s="33"/>
      <c r="G516" s="33"/>
    </row>
    <row r="517" spans="2:7" x14ac:dyDescent="0.55000000000000004">
      <c r="B517" s="40"/>
      <c r="C517" s="41"/>
      <c r="D517" s="33"/>
      <c r="E517" s="33"/>
      <c r="F517" s="33"/>
      <c r="G517" s="33"/>
    </row>
    <row r="518" spans="2:7" x14ac:dyDescent="0.55000000000000004">
      <c r="B518" s="40"/>
      <c r="C518" s="41"/>
      <c r="D518" s="33"/>
      <c r="E518" s="33"/>
      <c r="F518" s="33"/>
      <c r="G518" s="33"/>
    </row>
    <row r="519" spans="2:7" x14ac:dyDescent="0.55000000000000004">
      <c r="B519" s="40"/>
      <c r="C519" s="41"/>
      <c r="D519" s="33"/>
      <c r="E519" s="33"/>
      <c r="F519" s="33"/>
      <c r="G519" s="33"/>
    </row>
    <row r="520" spans="2:7" x14ac:dyDescent="0.55000000000000004">
      <c r="B520" s="40"/>
      <c r="C520" s="41"/>
      <c r="D520" s="33"/>
      <c r="E520" s="33"/>
      <c r="F520" s="33"/>
      <c r="G520" s="33"/>
    </row>
    <row r="521" spans="2:7" x14ac:dyDescent="0.55000000000000004">
      <c r="B521" s="40"/>
      <c r="C521" s="41"/>
      <c r="D521" s="33"/>
      <c r="E521" s="33"/>
      <c r="F521" s="33"/>
      <c r="G521" s="33"/>
    </row>
    <row r="522" spans="2:7" x14ac:dyDescent="0.55000000000000004">
      <c r="B522" s="40"/>
      <c r="C522" s="41"/>
      <c r="D522" s="33"/>
      <c r="E522" s="33"/>
      <c r="F522" s="33"/>
      <c r="G522" s="33"/>
    </row>
    <row r="523" spans="2:7" x14ac:dyDescent="0.55000000000000004">
      <c r="B523" s="40"/>
      <c r="C523" s="41"/>
      <c r="D523" s="33"/>
      <c r="E523" s="33"/>
      <c r="F523" s="33"/>
      <c r="G523" s="33"/>
    </row>
    <row r="524" spans="2:7" x14ac:dyDescent="0.55000000000000004">
      <c r="B524" s="40"/>
      <c r="C524" s="41"/>
      <c r="D524" s="33"/>
      <c r="E524" s="33"/>
      <c r="F524" s="33"/>
      <c r="G524" s="33"/>
    </row>
    <row r="525" spans="2:7" x14ac:dyDescent="0.55000000000000004">
      <c r="B525" s="40"/>
      <c r="C525" s="41"/>
      <c r="D525" s="33"/>
      <c r="E525" s="33"/>
      <c r="F525" s="33"/>
      <c r="G525" s="33"/>
    </row>
    <row r="526" spans="2:7" x14ac:dyDescent="0.55000000000000004">
      <c r="B526" s="40"/>
      <c r="C526" s="41"/>
      <c r="D526" s="33"/>
      <c r="E526" s="33"/>
      <c r="F526" s="33"/>
      <c r="G526" s="33"/>
    </row>
    <row r="527" spans="2:7" x14ac:dyDescent="0.55000000000000004">
      <c r="B527" s="40"/>
      <c r="C527" s="41"/>
      <c r="D527" s="33"/>
      <c r="E527" s="33"/>
      <c r="F527" s="33"/>
      <c r="G527" s="33"/>
    </row>
    <row r="528" spans="2:7" x14ac:dyDescent="0.55000000000000004">
      <c r="B528" s="40"/>
      <c r="C528" s="41"/>
      <c r="D528" s="33"/>
      <c r="E528" s="33"/>
      <c r="F528" s="33"/>
      <c r="G528" s="33"/>
    </row>
    <row r="529" spans="2:7" x14ac:dyDescent="0.55000000000000004">
      <c r="B529" s="40"/>
      <c r="C529" s="41"/>
      <c r="D529" s="33"/>
      <c r="E529" s="33"/>
      <c r="F529" s="33"/>
      <c r="G529" s="33"/>
    </row>
    <row r="530" spans="2:7" x14ac:dyDescent="0.55000000000000004">
      <c r="B530" s="40"/>
      <c r="C530" s="41"/>
      <c r="D530" s="33"/>
      <c r="E530" s="33"/>
      <c r="F530" s="33"/>
      <c r="G530" s="33"/>
    </row>
    <row r="531" spans="2:7" x14ac:dyDescent="0.55000000000000004">
      <c r="B531" s="40"/>
      <c r="C531" s="41"/>
      <c r="D531" s="33"/>
      <c r="E531" s="33"/>
      <c r="F531" s="33"/>
      <c r="G531" s="33"/>
    </row>
    <row r="532" spans="2:7" x14ac:dyDescent="0.55000000000000004">
      <c r="B532" s="40"/>
      <c r="C532" s="41"/>
      <c r="D532" s="33"/>
      <c r="E532" s="33"/>
      <c r="F532" s="33"/>
      <c r="G532" s="33"/>
    </row>
    <row r="533" spans="2:7" x14ac:dyDescent="0.55000000000000004">
      <c r="B533" s="40"/>
      <c r="C533" s="41"/>
      <c r="D533" s="33"/>
      <c r="E533" s="33"/>
      <c r="F533" s="33"/>
      <c r="G533" s="33"/>
    </row>
    <row r="534" spans="2:7" x14ac:dyDescent="0.55000000000000004">
      <c r="B534" s="40"/>
      <c r="C534" s="41"/>
      <c r="D534" s="33"/>
      <c r="E534" s="33"/>
      <c r="F534" s="33"/>
      <c r="G534" s="33"/>
    </row>
    <row r="535" spans="2:7" x14ac:dyDescent="0.55000000000000004">
      <c r="B535" s="40"/>
      <c r="C535" s="41"/>
      <c r="D535" s="33"/>
      <c r="E535" s="33"/>
      <c r="F535" s="33"/>
      <c r="G535" s="33"/>
    </row>
    <row r="536" spans="2:7" x14ac:dyDescent="0.55000000000000004">
      <c r="B536" s="40"/>
      <c r="C536" s="41"/>
      <c r="D536" s="33"/>
      <c r="E536" s="33"/>
      <c r="F536" s="33"/>
      <c r="G536" s="33"/>
    </row>
    <row r="537" spans="2:7" x14ac:dyDescent="0.55000000000000004">
      <c r="B537" s="40"/>
      <c r="C537" s="41"/>
      <c r="D537" s="33"/>
      <c r="E537" s="33"/>
      <c r="F537" s="33"/>
      <c r="G537" s="33"/>
    </row>
    <row r="538" spans="2:7" x14ac:dyDescent="0.55000000000000004">
      <c r="B538" s="40"/>
      <c r="C538" s="41"/>
      <c r="D538" s="33"/>
      <c r="E538" s="33"/>
      <c r="F538" s="33"/>
      <c r="G538" s="33"/>
    </row>
    <row r="539" spans="2:7" x14ac:dyDescent="0.55000000000000004">
      <c r="B539" s="40"/>
      <c r="C539" s="41"/>
      <c r="D539" s="33"/>
      <c r="E539" s="33"/>
      <c r="F539" s="33"/>
      <c r="G539" s="33"/>
    </row>
    <row r="540" spans="2:7" x14ac:dyDescent="0.55000000000000004">
      <c r="B540" s="40"/>
      <c r="C540" s="41"/>
      <c r="D540" s="33"/>
      <c r="E540" s="33"/>
      <c r="F540" s="33"/>
      <c r="G540" s="33"/>
    </row>
    <row r="541" spans="2:7" x14ac:dyDescent="0.55000000000000004">
      <c r="B541" s="40"/>
      <c r="C541" s="41"/>
      <c r="D541" s="33"/>
      <c r="E541" s="33"/>
      <c r="F541" s="33"/>
      <c r="G541" s="33"/>
    </row>
    <row r="542" spans="2:7" x14ac:dyDescent="0.55000000000000004">
      <c r="B542" s="40"/>
      <c r="C542" s="41"/>
      <c r="D542" s="33"/>
      <c r="E542" s="33"/>
      <c r="F542" s="33"/>
      <c r="G542" s="33"/>
    </row>
    <row r="543" spans="2:7" x14ac:dyDescent="0.55000000000000004">
      <c r="B543" s="40"/>
      <c r="C543" s="41"/>
      <c r="D543" s="33"/>
      <c r="E543" s="33"/>
      <c r="F543" s="33"/>
      <c r="G543" s="33"/>
    </row>
    <row r="544" spans="2:7" x14ac:dyDescent="0.55000000000000004">
      <c r="B544" s="40"/>
      <c r="C544" s="41"/>
      <c r="D544" s="33"/>
      <c r="E544" s="33"/>
      <c r="F544" s="33"/>
      <c r="G544" s="33"/>
    </row>
    <row r="545" spans="2:7" x14ac:dyDescent="0.55000000000000004">
      <c r="B545" s="40"/>
      <c r="C545" s="41"/>
      <c r="D545" s="33"/>
      <c r="E545" s="33"/>
      <c r="F545" s="33"/>
      <c r="G545" s="33"/>
    </row>
    <row r="546" spans="2:7" x14ac:dyDescent="0.55000000000000004">
      <c r="B546" s="40"/>
      <c r="C546" s="41"/>
      <c r="D546" s="33"/>
      <c r="E546" s="33"/>
      <c r="F546" s="33"/>
      <c r="G546" s="33"/>
    </row>
    <row r="547" spans="2:7" x14ac:dyDescent="0.55000000000000004">
      <c r="B547" s="40"/>
      <c r="C547" s="41"/>
      <c r="D547" s="33"/>
      <c r="E547" s="33"/>
      <c r="F547" s="33"/>
      <c r="G547" s="33"/>
    </row>
    <row r="548" spans="2:7" x14ac:dyDescent="0.55000000000000004">
      <c r="B548" s="40"/>
      <c r="C548" s="41"/>
      <c r="D548" s="33"/>
      <c r="E548" s="33"/>
      <c r="F548" s="33"/>
      <c r="G548" s="33"/>
    </row>
    <row r="549" spans="2:7" x14ac:dyDescent="0.55000000000000004">
      <c r="B549" s="40"/>
      <c r="C549" s="41"/>
      <c r="D549" s="33"/>
      <c r="E549" s="33"/>
      <c r="F549" s="33"/>
      <c r="G549" s="33"/>
    </row>
    <row r="550" spans="2:7" x14ac:dyDescent="0.55000000000000004">
      <c r="B550" s="40"/>
      <c r="C550" s="41"/>
      <c r="D550" s="33"/>
      <c r="E550" s="33"/>
      <c r="F550" s="33"/>
      <c r="G550" s="33"/>
    </row>
    <row r="551" spans="2:7" x14ac:dyDescent="0.55000000000000004">
      <c r="B551" s="40"/>
      <c r="C551" s="41"/>
      <c r="D551" s="33"/>
      <c r="E551" s="33"/>
      <c r="F551" s="33"/>
      <c r="G551" s="33"/>
    </row>
    <row r="552" spans="2:7" x14ac:dyDescent="0.55000000000000004">
      <c r="B552" s="40"/>
      <c r="C552" s="41"/>
      <c r="D552" s="33"/>
      <c r="E552" s="33"/>
      <c r="F552" s="33"/>
      <c r="G552" s="33"/>
    </row>
    <row r="553" spans="2:7" x14ac:dyDescent="0.55000000000000004">
      <c r="B553" s="40"/>
      <c r="C553" s="41"/>
      <c r="D553" s="33"/>
      <c r="E553" s="33"/>
      <c r="F553" s="33"/>
      <c r="G553" s="33"/>
    </row>
    <row r="554" spans="2:7" x14ac:dyDescent="0.55000000000000004">
      <c r="B554" s="40"/>
      <c r="C554" s="41"/>
      <c r="D554" s="33"/>
      <c r="E554" s="33"/>
      <c r="F554" s="33"/>
      <c r="G554" s="33"/>
    </row>
    <row r="555" spans="2:7" x14ac:dyDescent="0.55000000000000004">
      <c r="B555" s="40"/>
      <c r="C555" s="41"/>
      <c r="D555" s="33"/>
      <c r="E555" s="33"/>
      <c r="F555" s="33"/>
      <c r="G555" s="33"/>
    </row>
    <row r="556" spans="2:7" x14ac:dyDescent="0.55000000000000004">
      <c r="B556" s="40"/>
      <c r="C556" s="41"/>
      <c r="D556" s="33"/>
      <c r="E556" s="33"/>
      <c r="F556" s="33"/>
      <c r="G556" s="33"/>
    </row>
    <row r="557" spans="2:7" x14ac:dyDescent="0.55000000000000004">
      <c r="B557" s="40"/>
      <c r="C557" s="41"/>
      <c r="D557" s="33"/>
      <c r="E557" s="33"/>
      <c r="F557" s="33"/>
      <c r="G557" s="33"/>
    </row>
    <row r="558" spans="2:7" x14ac:dyDescent="0.55000000000000004">
      <c r="B558" s="40"/>
      <c r="C558" s="41"/>
      <c r="D558" s="33"/>
      <c r="E558" s="33"/>
      <c r="F558" s="33"/>
      <c r="G558" s="33"/>
    </row>
    <row r="559" spans="2:7" x14ac:dyDescent="0.55000000000000004">
      <c r="B559" s="40"/>
      <c r="C559" s="41"/>
      <c r="D559" s="33"/>
      <c r="E559" s="33"/>
      <c r="F559" s="33"/>
      <c r="G559" s="33"/>
    </row>
    <row r="560" spans="2:7" x14ac:dyDescent="0.55000000000000004">
      <c r="B560" s="40"/>
      <c r="C560" s="41"/>
      <c r="D560" s="33"/>
      <c r="E560" s="33"/>
      <c r="F560" s="33"/>
      <c r="G560" s="33"/>
    </row>
    <row r="561" spans="2:7" x14ac:dyDescent="0.55000000000000004">
      <c r="B561" s="40"/>
      <c r="C561" s="41"/>
      <c r="D561" s="33"/>
      <c r="E561" s="33"/>
      <c r="F561" s="33"/>
      <c r="G561" s="33"/>
    </row>
    <row r="562" spans="2:7" x14ac:dyDescent="0.55000000000000004">
      <c r="B562" s="40"/>
      <c r="C562" s="41"/>
      <c r="D562" s="33"/>
      <c r="E562" s="33"/>
      <c r="F562" s="33"/>
      <c r="G562" s="33"/>
    </row>
    <row r="563" spans="2:7" x14ac:dyDescent="0.55000000000000004">
      <c r="B563" s="40"/>
      <c r="C563" s="41"/>
      <c r="D563" s="33"/>
      <c r="E563" s="33"/>
      <c r="F563" s="33"/>
      <c r="G563" s="33"/>
    </row>
    <row r="564" spans="2:7" x14ac:dyDescent="0.55000000000000004">
      <c r="B564" s="40"/>
      <c r="C564" s="41"/>
      <c r="D564" s="33"/>
      <c r="E564" s="33"/>
      <c r="F564" s="33"/>
      <c r="G564" s="33"/>
    </row>
    <row r="565" spans="2:7" x14ac:dyDescent="0.55000000000000004">
      <c r="B565" s="40"/>
      <c r="C565" s="41"/>
      <c r="D565" s="33"/>
      <c r="E565" s="33"/>
      <c r="F565" s="33"/>
      <c r="G565" s="33"/>
    </row>
    <row r="566" spans="2:7" x14ac:dyDescent="0.55000000000000004">
      <c r="B566" s="40"/>
      <c r="C566" s="41"/>
      <c r="D566" s="33"/>
      <c r="E566" s="33"/>
      <c r="F566" s="33"/>
      <c r="G566" s="33"/>
    </row>
    <row r="567" spans="2:7" x14ac:dyDescent="0.55000000000000004">
      <c r="B567" s="40"/>
      <c r="C567" s="41"/>
      <c r="D567" s="33"/>
      <c r="E567" s="33"/>
      <c r="F567" s="33"/>
      <c r="G567" s="33"/>
    </row>
    <row r="568" spans="2:7" x14ac:dyDescent="0.55000000000000004">
      <c r="B568" s="40"/>
      <c r="C568" s="41"/>
      <c r="D568" s="33"/>
      <c r="E568" s="33"/>
      <c r="F568" s="33"/>
      <c r="G568" s="33"/>
    </row>
    <row r="569" spans="2:7" x14ac:dyDescent="0.55000000000000004">
      <c r="B569" s="40"/>
      <c r="C569" s="41"/>
      <c r="D569" s="33"/>
      <c r="E569" s="33"/>
      <c r="F569" s="33"/>
      <c r="G569" s="33"/>
    </row>
    <row r="570" spans="2:7" x14ac:dyDescent="0.55000000000000004">
      <c r="B570" s="40"/>
      <c r="C570" s="41"/>
      <c r="D570" s="33"/>
      <c r="E570" s="33"/>
      <c r="F570" s="33"/>
      <c r="G570" s="33"/>
    </row>
    <row r="571" spans="2:7" x14ac:dyDescent="0.55000000000000004">
      <c r="B571" s="40"/>
      <c r="C571" s="41"/>
      <c r="D571" s="33"/>
      <c r="E571" s="33"/>
      <c r="F571" s="33"/>
      <c r="G571" s="33"/>
    </row>
    <row r="572" spans="2:7" x14ac:dyDescent="0.55000000000000004">
      <c r="B572" s="40"/>
      <c r="C572" s="41"/>
      <c r="D572" s="33"/>
      <c r="E572" s="33"/>
      <c r="F572" s="33"/>
      <c r="G572" s="33"/>
    </row>
    <row r="573" spans="2:7" x14ac:dyDescent="0.55000000000000004">
      <c r="B573" s="40"/>
      <c r="C573" s="41"/>
      <c r="D573" s="33"/>
      <c r="E573" s="33"/>
      <c r="F573" s="33"/>
      <c r="G573" s="33"/>
    </row>
    <row r="574" spans="2:7" x14ac:dyDescent="0.55000000000000004">
      <c r="B574" s="40"/>
      <c r="C574" s="41"/>
      <c r="D574" s="33"/>
      <c r="E574" s="33"/>
      <c r="F574" s="33"/>
      <c r="G574" s="33"/>
    </row>
    <row r="575" spans="2:7" x14ac:dyDescent="0.55000000000000004">
      <c r="B575" s="40"/>
      <c r="C575" s="41"/>
      <c r="D575" s="33"/>
      <c r="E575" s="33"/>
      <c r="F575" s="33"/>
      <c r="G575" s="33"/>
    </row>
    <row r="576" spans="2:7" x14ac:dyDescent="0.55000000000000004">
      <c r="B576" s="40"/>
      <c r="C576" s="41"/>
      <c r="D576" s="33"/>
      <c r="E576" s="33"/>
      <c r="F576" s="33"/>
      <c r="G576" s="33"/>
    </row>
    <row r="577" spans="2:7" x14ac:dyDescent="0.55000000000000004">
      <c r="B577" s="40"/>
      <c r="C577" s="41"/>
      <c r="D577" s="33"/>
      <c r="E577" s="33"/>
      <c r="F577" s="33"/>
      <c r="G577" s="33"/>
    </row>
    <row r="578" spans="2:7" x14ac:dyDescent="0.55000000000000004">
      <c r="B578" s="40"/>
      <c r="C578" s="41"/>
      <c r="D578" s="33"/>
      <c r="E578" s="33"/>
      <c r="F578" s="33"/>
      <c r="G578" s="33"/>
    </row>
    <row r="579" spans="2:7" x14ac:dyDescent="0.55000000000000004">
      <c r="B579" s="40"/>
      <c r="C579" s="41"/>
      <c r="D579" s="33"/>
      <c r="E579" s="33"/>
      <c r="F579" s="33"/>
      <c r="G579" s="33"/>
    </row>
    <row r="580" spans="2:7" x14ac:dyDescent="0.55000000000000004">
      <c r="B580" s="40"/>
      <c r="C580" s="41"/>
      <c r="D580" s="33"/>
      <c r="E580" s="33"/>
      <c r="F580" s="33"/>
      <c r="G580" s="33"/>
    </row>
    <row r="581" spans="2:7" x14ac:dyDescent="0.55000000000000004">
      <c r="B581" s="40"/>
      <c r="C581" s="41"/>
      <c r="D581" s="33"/>
      <c r="E581" s="33"/>
      <c r="F581" s="33"/>
      <c r="G581" s="33"/>
    </row>
    <row r="582" spans="2:7" x14ac:dyDescent="0.55000000000000004">
      <c r="B582" s="40"/>
      <c r="C582" s="41"/>
      <c r="D582" s="33"/>
      <c r="E582" s="33"/>
      <c r="F582" s="33"/>
      <c r="G582" s="33"/>
    </row>
    <row r="583" spans="2:7" x14ac:dyDescent="0.55000000000000004">
      <c r="B583" s="40"/>
      <c r="C583" s="41"/>
      <c r="D583" s="33"/>
      <c r="E583" s="33"/>
      <c r="F583" s="33"/>
      <c r="G583" s="33"/>
    </row>
    <row r="584" spans="2:7" x14ac:dyDescent="0.55000000000000004">
      <c r="B584" s="40"/>
      <c r="C584" s="41"/>
      <c r="D584" s="33"/>
      <c r="E584" s="33"/>
      <c r="F584" s="33"/>
      <c r="G584" s="33"/>
    </row>
    <row r="585" spans="2:7" x14ac:dyDescent="0.55000000000000004">
      <c r="B585" s="40"/>
      <c r="C585" s="41"/>
      <c r="D585" s="33"/>
      <c r="E585" s="33"/>
      <c r="F585" s="33"/>
      <c r="G585" s="33"/>
    </row>
    <row r="586" spans="2:7" x14ac:dyDescent="0.55000000000000004">
      <c r="B586" s="40"/>
      <c r="C586" s="41"/>
      <c r="D586" s="33"/>
      <c r="E586" s="33"/>
      <c r="F586" s="33"/>
      <c r="G586" s="33"/>
    </row>
    <row r="587" spans="2:7" x14ac:dyDescent="0.55000000000000004">
      <c r="B587" s="40"/>
      <c r="C587" s="41"/>
      <c r="D587" s="33"/>
      <c r="E587" s="33"/>
      <c r="F587" s="33"/>
      <c r="G587" s="33"/>
    </row>
    <row r="588" spans="2:7" x14ac:dyDescent="0.55000000000000004">
      <c r="B588" s="40"/>
      <c r="C588" s="41"/>
      <c r="D588" s="33"/>
      <c r="E588" s="33"/>
      <c r="F588" s="33"/>
      <c r="G588" s="33"/>
    </row>
    <row r="589" spans="2:7" x14ac:dyDescent="0.55000000000000004">
      <c r="B589" s="40"/>
      <c r="C589" s="41"/>
      <c r="D589" s="33"/>
      <c r="E589" s="33"/>
      <c r="F589" s="33"/>
      <c r="G589" s="33"/>
    </row>
    <row r="590" spans="2:7" x14ac:dyDescent="0.55000000000000004">
      <c r="B590" s="40"/>
      <c r="C590" s="41"/>
      <c r="D590" s="33"/>
      <c r="E590" s="33"/>
      <c r="F590" s="33"/>
      <c r="G590" s="33"/>
    </row>
    <row r="591" spans="2:7" x14ac:dyDescent="0.55000000000000004">
      <c r="B591" s="40"/>
      <c r="C591" s="41"/>
      <c r="D591" s="33"/>
      <c r="E591" s="33"/>
      <c r="F591" s="33"/>
      <c r="G591" s="33"/>
    </row>
    <row r="592" spans="2:7" x14ac:dyDescent="0.55000000000000004">
      <c r="B592" s="40"/>
      <c r="C592" s="41"/>
      <c r="D592" s="33"/>
      <c r="E592" s="33"/>
      <c r="F592" s="33"/>
      <c r="G592" s="33"/>
    </row>
    <row r="593" spans="2:7" x14ac:dyDescent="0.55000000000000004">
      <c r="B593" s="40"/>
      <c r="C593" s="41"/>
      <c r="D593" s="33"/>
      <c r="E593" s="33"/>
      <c r="F593" s="33"/>
      <c r="G593" s="33"/>
    </row>
    <row r="594" spans="2:7" x14ac:dyDescent="0.55000000000000004">
      <c r="B594" s="40"/>
      <c r="C594" s="41"/>
      <c r="D594" s="33"/>
      <c r="E594" s="33"/>
      <c r="F594" s="33"/>
      <c r="G594" s="33"/>
    </row>
    <row r="595" spans="2:7" x14ac:dyDescent="0.55000000000000004">
      <c r="B595" s="40"/>
      <c r="C595" s="41"/>
      <c r="D595" s="33"/>
      <c r="E595" s="33"/>
      <c r="F595" s="33"/>
      <c r="G595" s="33"/>
    </row>
    <row r="596" spans="2:7" x14ac:dyDescent="0.55000000000000004">
      <c r="B596" s="40"/>
      <c r="C596" s="41"/>
      <c r="D596" s="33"/>
      <c r="E596" s="33"/>
      <c r="F596" s="33"/>
      <c r="G596" s="33"/>
    </row>
    <row r="597" spans="2:7" x14ac:dyDescent="0.55000000000000004">
      <c r="B597" s="40"/>
      <c r="C597" s="41"/>
      <c r="D597" s="33"/>
      <c r="E597" s="33"/>
      <c r="F597" s="33"/>
      <c r="G597" s="33"/>
    </row>
    <row r="598" spans="2:7" x14ac:dyDescent="0.55000000000000004">
      <c r="B598" s="40"/>
      <c r="C598" s="41"/>
      <c r="D598" s="33"/>
      <c r="E598" s="33"/>
      <c r="F598" s="33"/>
      <c r="G598" s="33"/>
    </row>
    <row r="599" spans="2:7" x14ac:dyDescent="0.55000000000000004">
      <c r="B599" s="40"/>
      <c r="C599" s="41"/>
      <c r="D599" s="33"/>
      <c r="E599" s="33"/>
      <c r="F599" s="33"/>
      <c r="G599" s="33"/>
    </row>
    <row r="600" spans="2:7" x14ac:dyDescent="0.55000000000000004">
      <c r="B600" s="40"/>
      <c r="C600" s="41"/>
      <c r="D600" s="33"/>
      <c r="E600" s="33"/>
      <c r="F600" s="33"/>
      <c r="G600" s="33"/>
    </row>
    <row r="601" spans="2:7" x14ac:dyDescent="0.55000000000000004">
      <c r="B601" s="40"/>
      <c r="C601" s="41"/>
      <c r="D601" s="33"/>
      <c r="E601" s="33"/>
      <c r="F601" s="33"/>
      <c r="G601" s="33"/>
    </row>
    <row r="602" spans="2:7" x14ac:dyDescent="0.55000000000000004">
      <c r="B602" s="40"/>
      <c r="C602" s="41"/>
      <c r="D602" s="33"/>
      <c r="E602" s="33"/>
      <c r="F602" s="33"/>
      <c r="G602" s="33"/>
    </row>
    <row r="603" spans="2:7" x14ac:dyDescent="0.55000000000000004">
      <c r="B603" s="40"/>
      <c r="C603" s="41"/>
      <c r="D603" s="33"/>
      <c r="E603" s="33"/>
      <c r="F603" s="33"/>
      <c r="G603" s="33"/>
    </row>
    <row r="604" spans="2:7" x14ac:dyDescent="0.55000000000000004">
      <c r="B604" s="40"/>
      <c r="C604" s="41"/>
      <c r="D604" s="33"/>
      <c r="E604" s="33"/>
      <c r="F604" s="33"/>
      <c r="G604" s="33"/>
    </row>
    <row r="605" spans="2:7" x14ac:dyDescent="0.55000000000000004">
      <c r="B605" s="40"/>
      <c r="C605" s="41"/>
      <c r="D605" s="33"/>
      <c r="E605" s="33"/>
      <c r="F605" s="33"/>
      <c r="G605" s="33"/>
    </row>
    <row r="606" spans="2:7" x14ac:dyDescent="0.55000000000000004">
      <c r="B606" s="40"/>
      <c r="C606" s="41"/>
      <c r="D606" s="33"/>
      <c r="E606" s="33"/>
      <c r="F606" s="33"/>
      <c r="G606" s="33"/>
    </row>
    <row r="607" spans="2:7" x14ac:dyDescent="0.55000000000000004">
      <c r="B607" s="40"/>
      <c r="C607" s="41"/>
      <c r="D607" s="33"/>
      <c r="E607" s="33"/>
      <c r="F607" s="33"/>
      <c r="G607" s="33"/>
    </row>
    <row r="608" spans="2:7" x14ac:dyDescent="0.55000000000000004">
      <c r="B608" s="40"/>
      <c r="C608" s="41"/>
      <c r="D608" s="33"/>
      <c r="E608" s="33"/>
      <c r="F608" s="33"/>
      <c r="G608" s="33"/>
    </row>
    <row r="609" spans="2:7" x14ac:dyDescent="0.55000000000000004">
      <c r="B609" s="40"/>
      <c r="C609" s="41"/>
      <c r="D609" s="33"/>
      <c r="E609" s="33"/>
      <c r="F609" s="33"/>
      <c r="G609" s="33"/>
    </row>
    <row r="610" spans="2:7" x14ac:dyDescent="0.55000000000000004">
      <c r="B610" s="40"/>
      <c r="C610" s="41"/>
      <c r="D610" s="33"/>
      <c r="E610" s="33"/>
      <c r="F610" s="33"/>
      <c r="G610" s="33"/>
    </row>
    <row r="611" spans="2:7" x14ac:dyDescent="0.55000000000000004">
      <c r="B611" s="40"/>
      <c r="C611" s="41"/>
      <c r="D611" s="33"/>
      <c r="E611" s="33"/>
      <c r="F611" s="33"/>
      <c r="G611" s="33"/>
    </row>
    <row r="612" spans="2:7" x14ac:dyDescent="0.55000000000000004">
      <c r="B612" s="40"/>
      <c r="C612" s="41"/>
      <c r="D612" s="33"/>
      <c r="E612" s="33"/>
      <c r="F612" s="33"/>
      <c r="G612" s="33"/>
    </row>
    <row r="613" spans="2:7" x14ac:dyDescent="0.55000000000000004">
      <c r="B613" s="40"/>
      <c r="C613" s="41"/>
      <c r="D613" s="33"/>
      <c r="E613" s="33"/>
      <c r="F613" s="33"/>
      <c r="G613" s="33"/>
    </row>
    <row r="614" spans="2:7" x14ac:dyDescent="0.55000000000000004">
      <c r="B614" s="40"/>
      <c r="C614" s="41"/>
      <c r="D614" s="33"/>
      <c r="E614" s="33"/>
      <c r="F614" s="33"/>
      <c r="G614" s="33"/>
    </row>
    <row r="615" spans="2:7" x14ac:dyDescent="0.55000000000000004">
      <c r="B615" s="40"/>
      <c r="C615" s="41"/>
      <c r="D615" s="33"/>
      <c r="E615" s="33"/>
      <c r="F615" s="33"/>
      <c r="G615" s="33"/>
    </row>
    <row r="616" spans="2:7" x14ac:dyDescent="0.55000000000000004">
      <c r="B616" s="40"/>
      <c r="C616" s="41"/>
      <c r="D616" s="33"/>
      <c r="E616" s="33"/>
      <c r="F616" s="33"/>
      <c r="G616" s="33"/>
    </row>
    <row r="617" spans="2:7" x14ac:dyDescent="0.55000000000000004">
      <c r="B617" s="40"/>
      <c r="C617" s="41"/>
      <c r="D617" s="33"/>
      <c r="E617" s="33"/>
      <c r="F617" s="33"/>
      <c r="G617" s="33"/>
    </row>
    <row r="618" spans="2:7" x14ac:dyDescent="0.55000000000000004">
      <c r="B618" s="40"/>
      <c r="C618" s="41"/>
      <c r="D618" s="33"/>
      <c r="E618" s="33"/>
      <c r="F618" s="33"/>
      <c r="G618" s="33"/>
    </row>
    <row r="619" spans="2:7" x14ac:dyDescent="0.55000000000000004">
      <c r="B619" s="40"/>
      <c r="C619" s="41"/>
      <c r="D619" s="33"/>
      <c r="E619" s="33"/>
      <c r="F619" s="33"/>
      <c r="G619" s="33"/>
    </row>
    <row r="620" spans="2:7" x14ac:dyDescent="0.55000000000000004">
      <c r="B620" s="40"/>
      <c r="C620" s="41"/>
      <c r="D620" s="33"/>
      <c r="E620" s="33"/>
      <c r="F620" s="33"/>
      <c r="G620" s="33"/>
    </row>
    <row r="621" spans="2:7" x14ac:dyDescent="0.55000000000000004">
      <c r="B621" s="40"/>
      <c r="C621" s="41"/>
      <c r="D621" s="33"/>
      <c r="E621" s="33"/>
      <c r="F621" s="33"/>
      <c r="G621" s="33"/>
    </row>
    <row r="622" spans="2:7" x14ac:dyDescent="0.55000000000000004">
      <c r="B622" s="40"/>
      <c r="C622" s="41"/>
      <c r="D622" s="33"/>
      <c r="E622" s="33"/>
      <c r="F622" s="33"/>
      <c r="G622" s="33"/>
    </row>
    <row r="623" spans="2:7" x14ac:dyDescent="0.55000000000000004">
      <c r="B623" s="40"/>
      <c r="C623" s="41"/>
      <c r="D623" s="33"/>
      <c r="E623" s="33"/>
      <c r="F623" s="33"/>
      <c r="G623" s="33"/>
    </row>
    <row r="624" spans="2:7" x14ac:dyDescent="0.55000000000000004">
      <c r="B624" s="40"/>
      <c r="C624" s="41"/>
      <c r="D624" s="33"/>
      <c r="E624" s="33"/>
      <c r="F624" s="33"/>
      <c r="G624" s="33"/>
    </row>
    <row r="625" spans="2:7" x14ac:dyDescent="0.55000000000000004">
      <c r="B625" s="40"/>
      <c r="C625" s="41"/>
      <c r="D625" s="33"/>
      <c r="E625" s="33"/>
      <c r="F625" s="33"/>
      <c r="G625" s="33"/>
    </row>
    <row r="626" spans="2:7" x14ac:dyDescent="0.55000000000000004">
      <c r="B626" s="40"/>
      <c r="C626" s="41"/>
      <c r="D626" s="33"/>
      <c r="E626" s="33"/>
      <c r="F626" s="33"/>
      <c r="G626" s="33"/>
    </row>
    <row r="627" spans="2:7" x14ac:dyDescent="0.55000000000000004">
      <c r="B627" s="40"/>
      <c r="C627" s="41"/>
      <c r="D627" s="33"/>
      <c r="E627" s="33"/>
      <c r="F627" s="33"/>
      <c r="G627" s="33"/>
    </row>
    <row r="628" spans="2:7" x14ac:dyDescent="0.55000000000000004">
      <c r="B628" s="40"/>
      <c r="C628" s="41"/>
      <c r="D628" s="33"/>
      <c r="E628" s="33"/>
      <c r="F628" s="33"/>
      <c r="G628" s="33"/>
    </row>
    <row r="629" spans="2:7" x14ac:dyDescent="0.55000000000000004">
      <c r="B629" s="40"/>
      <c r="C629" s="41"/>
      <c r="D629" s="33"/>
      <c r="E629" s="33"/>
      <c r="F629" s="33"/>
      <c r="G629" s="33"/>
    </row>
    <row r="630" spans="2:7" x14ac:dyDescent="0.55000000000000004">
      <c r="B630" s="40"/>
      <c r="C630" s="41"/>
      <c r="D630" s="33"/>
      <c r="E630" s="33"/>
      <c r="F630" s="33"/>
      <c r="G630" s="33"/>
    </row>
    <row r="631" spans="2:7" x14ac:dyDescent="0.55000000000000004">
      <c r="B631" s="40"/>
      <c r="C631" s="41"/>
      <c r="D631" s="33"/>
      <c r="E631" s="33"/>
      <c r="F631" s="33"/>
      <c r="G631" s="33"/>
    </row>
    <row r="632" spans="2:7" x14ac:dyDescent="0.55000000000000004">
      <c r="B632" s="40"/>
      <c r="C632" s="41"/>
      <c r="D632" s="33"/>
      <c r="E632" s="33"/>
      <c r="F632" s="33"/>
      <c r="G632" s="33"/>
    </row>
    <row r="633" spans="2:7" x14ac:dyDescent="0.55000000000000004">
      <c r="B633" s="40"/>
      <c r="C633" s="41"/>
      <c r="D633" s="33"/>
      <c r="E633" s="33"/>
      <c r="F633" s="33"/>
      <c r="G633" s="33"/>
    </row>
    <row r="634" spans="2:7" x14ac:dyDescent="0.55000000000000004">
      <c r="B634" s="40"/>
      <c r="C634" s="41"/>
      <c r="D634" s="33"/>
      <c r="E634" s="33"/>
      <c r="F634" s="33"/>
      <c r="G634" s="33"/>
    </row>
    <row r="635" spans="2:7" x14ac:dyDescent="0.55000000000000004">
      <c r="B635" s="40"/>
      <c r="C635" s="41"/>
      <c r="D635" s="33"/>
      <c r="E635" s="33"/>
      <c r="F635" s="33"/>
      <c r="G635" s="33"/>
    </row>
    <row r="636" spans="2:7" x14ac:dyDescent="0.55000000000000004">
      <c r="B636" s="40"/>
      <c r="C636" s="41"/>
      <c r="D636" s="33"/>
      <c r="E636" s="33"/>
      <c r="F636" s="33"/>
      <c r="G636" s="33"/>
    </row>
    <row r="637" spans="2:7" x14ac:dyDescent="0.55000000000000004">
      <c r="B637" s="40"/>
      <c r="C637" s="41"/>
      <c r="D637" s="33"/>
      <c r="E637" s="33"/>
      <c r="F637" s="33"/>
      <c r="G637" s="33"/>
    </row>
    <row r="638" spans="2:7" x14ac:dyDescent="0.55000000000000004">
      <c r="B638" s="40"/>
      <c r="C638" s="41"/>
      <c r="D638" s="33"/>
      <c r="E638" s="33"/>
      <c r="F638" s="33"/>
      <c r="G638" s="33"/>
    </row>
    <row r="639" spans="2:7" x14ac:dyDescent="0.55000000000000004">
      <c r="B639" s="40"/>
      <c r="C639" s="41"/>
      <c r="D639" s="33"/>
      <c r="E639" s="33"/>
      <c r="F639" s="33"/>
      <c r="G639" s="33"/>
    </row>
    <row r="640" spans="2:7" x14ac:dyDescent="0.55000000000000004">
      <c r="B640" s="40"/>
      <c r="C640" s="41"/>
      <c r="D640" s="33"/>
      <c r="E640" s="33"/>
      <c r="F640" s="33"/>
      <c r="G640" s="33"/>
    </row>
    <row r="641" spans="2:7" x14ac:dyDescent="0.55000000000000004">
      <c r="B641" s="40"/>
      <c r="C641" s="41"/>
      <c r="D641" s="33"/>
      <c r="E641" s="33"/>
      <c r="F641" s="33"/>
      <c r="G641" s="33"/>
    </row>
    <row r="642" spans="2:7" x14ac:dyDescent="0.55000000000000004">
      <c r="B642" s="40"/>
      <c r="C642" s="41"/>
      <c r="D642" s="33"/>
      <c r="E642" s="33"/>
      <c r="F642" s="33"/>
      <c r="G642" s="33"/>
    </row>
    <row r="643" spans="2:7" x14ac:dyDescent="0.55000000000000004">
      <c r="B643" s="40"/>
      <c r="C643" s="41"/>
      <c r="D643" s="33"/>
      <c r="E643" s="33"/>
      <c r="F643" s="33"/>
      <c r="G643" s="33"/>
    </row>
    <row r="644" spans="2:7" x14ac:dyDescent="0.55000000000000004">
      <c r="B644" s="40"/>
      <c r="C644" s="41"/>
      <c r="D644" s="33"/>
      <c r="E644" s="33"/>
      <c r="F644" s="33"/>
      <c r="G644" s="33"/>
    </row>
    <row r="645" spans="2:7" x14ac:dyDescent="0.55000000000000004">
      <c r="B645" s="40"/>
      <c r="C645" s="41"/>
      <c r="D645" s="33"/>
      <c r="E645" s="33"/>
      <c r="F645" s="33"/>
      <c r="G645" s="33"/>
    </row>
    <row r="646" spans="2:7" x14ac:dyDescent="0.55000000000000004">
      <c r="B646" s="40"/>
      <c r="C646" s="41"/>
      <c r="D646" s="33"/>
      <c r="E646" s="33"/>
      <c r="F646" s="33"/>
      <c r="G646" s="33"/>
    </row>
    <row r="647" spans="2:7" x14ac:dyDescent="0.55000000000000004">
      <c r="B647" s="40"/>
      <c r="C647" s="41"/>
      <c r="D647" s="33"/>
      <c r="E647" s="33"/>
      <c r="F647" s="33"/>
      <c r="G647" s="33"/>
    </row>
    <row r="648" spans="2:7" x14ac:dyDescent="0.55000000000000004">
      <c r="B648" s="40"/>
      <c r="C648" s="41"/>
      <c r="D648" s="33"/>
      <c r="E648" s="33"/>
      <c r="F648" s="33"/>
      <c r="G648" s="33"/>
    </row>
    <row r="649" spans="2:7" x14ac:dyDescent="0.55000000000000004">
      <c r="B649" s="40"/>
      <c r="C649" s="41"/>
      <c r="D649" s="33"/>
      <c r="E649" s="33"/>
      <c r="F649" s="33"/>
      <c r="G649" s="33"/>
    </row>
    <row r="650" spans="2:7" x14ac:dyDescent="0.55000000000000004">
      <c r="B650" s="40"/>
      <c r="C650" s="41"/>
      <c r="D650" s="33"/>
      <c r="E650" s="33"/>
      <c r="F650" s="33"/>
      <c r="G650" s="33"/>
    </row>
    <row r="651" spans="2:7" x14ac:dyDescent="0.55000000000000004">
      <c r="B651" s="40"/>
      <c r="C651" s="41"/>
      <c r="D651" s="33"/>
      <c r="E651" s="33"/>
      <c r="F651" s="33"/>
      <c r="G651" s="33"/>
    </row>
    <row r="652" spans="2:7" x14ac:dyDescent="0.55000000000000004">
      <c r="B652" s="40"/>
      <c r="C652" s="41"/>
      <c r="D652" s="33"/>
      <c r="E652" s="33"/>
      <c r="F652" s="33"/>
      <c r="G652" s="33"/>
    </row>
    <row r="653" spans="2:7" x14ac:dyDescent="0.55000000000000004">
      <c r="B653" s="40"/>
      <c r="C653" s="41"/>
      <c r="D653" s="33"/>
      <c r="E653" s="33"/>
      <c r="F653" s="33"/>
      <c r="G653" s="33"/>
    </row>
    <row r="654" spans="2:7" x14ac:dyDescent="0.55000000000000004">
      <c r="B654" s="40"/>
      <c r="C654" s="41"/>
      <c r="D654" s="33"/>
      <c r="E654" s="33"/>
      <c r="F654" s="33"/>
      <c r="G654" s="33"/>
    </row>
    <row r="655" spans="2:7" x14ac:dyDescent="0.55000000000000004">
      <c r="B655" s="40"/>
      <c r="C655" s="41"/>
      <c r="D655" s="33"/>
      <c r="E655" s="33"/>
      <c r="F655" s="33"/>
      <c r="G655" s="33"/>
    </row>
    <row r="656" spans="2:7" x14ac:dyDescent="0.55000000000000004">
      <c r="B656" s="40"/>
      <c r="C656" s="41"/>
      <c r="D656" s="33"/>
      <c r="E656" s="33"/>
      <c r="F656" s="33"/>
      <c r="G656" s="33"/>
    </row>
    <row r="657" spans="2:7" x14ac:dyDescent="0.55000000000000004">
      <c r="B657" s="40"/>
      <c r="C657" s="41"/>
      <c r="D657" s="33"/>
      <c r="E657" s="33"/>
      <c r="F657" s="33"/>
      <c r="G657" s="33"/>
    </row>
    <row r="658" spans="2:7" x14ac:dyDescent="0.55000000000000004">
      <c r="B658" s="40"/>
      <c r="C658" s="41"/>
      <c r="D658" s="33"/>
      <c r="E658" s="33"/>
      <c r="F658" s="33"/>
      <c r="G658" s="33"/>
    </row>
    <row r="659" spans="2:7" x14ac:dyDescent="0.55000000000000004">
      <c r="B659" s="40"/>
      <c r="C659" s="41"/>
      <c r="D659" s="33"/>
      <c r="E659" s="33"/>
      <c r="F659" s="33"/>
      <c r="G659" s="33"/>
    </row>
    <row r="660" spans="2:7" x14ac:dyDescent="0.55000000000000004">
      <c r="B660" s="40"/>
      <c r="C660" s="41"/>
      <c r="D660" s="33"/>
      <c r="E660" s="33"/>
      <c r="F660" s="33"/>
      <c r="G660" s="33"/>
    </row>
    <row r="661" spans="2:7" x14ac:dyDescent="0.55000000000000004">
      <c r="B661" s="40"/>
      <c r="C661" s="41"/>
      <c r="D661" s="33"/>
      <c r="E661" s="33"/>
      <c r="F661" s="33"/>
      <c r="G661" s="33"/>
    </row>
    <row r="662" spans="2:7" x14ac:dyDescent="0.55000000000000004">
      <c r="B662" s="40"/>
      <c r="C662" s="41"/>
      <c r="D662" s="33"/>
      <c r="E662" s="33"/>
      <c r="F662" s="33"/>
      <c r="G662" s="33"/>
    </row>
    <row r="663" spans="2:7" x14ac:dyDescent="0.55000000000000004">
      <c r="B663" s="40"/>
      <c r="C663" s="41"/>
      <c r="D663" s="33"/>
      <c r="E663" s="33"/>
      <c r="F663" s="33"/>
      <c r="G663" s="33"/>
    </row>
    <row r="664" spans="2:7" x14ac:dyDescent="0.55000000000000004">
      <c r="B664" s="40"/>
      <c r="C664" s="41"/>
      <c r="D664" s="33"/>
      <c r="E664" s="33"/>
      <c r="F664" s="33"/>
      <c r="G664" s="33"/>
    </row>
    <row r="665" spans="2:7" x14ac:dyDescent="0.55000000000000004">
      <c r="B665" s="40"/>
      <c r="C665" s="41"/>
      <c r="D665" s="33"/>
      <c r="E665" s="33"/>
      <c r="F665" s="33"/>
      <c r="G665" s="33"/>
    </row>
    <row r="666" spans="2:7" x14ac:dyDescent="0.55000000000000004">
      <c r="B666" s="40"/>
      <c r="C666" s="41"/>
      <c r="D666" s="33"/>
      <c r="E666" s="33"/>
      <c r="F666" s="33"/>
      <c r="G666" s="33"/>
    </row>
    <row r="667" spans="2:7" x14ac:dyDescent="0.55000000000000004">
      <c r="B667" s="40"/>
      <c r="C667" s="41"/>
      <c r="D667" s="33"/>
      <c r="E667" s="33"/>
      <c r="F667" s="33"/>
      <c r="G667" s="33"/>
    </row>
    <row r="668" spans="2:7" x14ac:dyDescent="0.55000000000000004">
      <c r="B668" s="40"/>
      <c r="C668" s="41"/>
      <c r="D668" s="33"/>
      <c r="E668" s="33"/>
      <c r="F668" s="33"/>
      <c r="G668" s="33"/>
    </row>
    <row r="669" spans="2:7" x14ac:dyDescent="0.55000000000000004">
      <c r="B669" s="40"/>
      <c r="C669" s="41"/>
      <c r="D669" s="33"/>
      <c r="E669" s="33"/>
      <c r="F669" s="33"/>
      <c r="G669" s="33"/>
    </row>
    <row r="670" spans="2:7" x14ac:dyDescent="0.55000000000000004">
      <c r="B670" s="40"/>
      <c r="C670" s="41"/>
      <c r="D670" s="33"/>
      <c r="E670" s="33"/>
      <c r="F670" s="33"/>
      <c r="G670" s="33"/>
    </row>
    <row r="671" spans="2:7" x14ac:dyDescent="0.55000000000000004">
      <c r="B671" s="40"/>
      <c r="C671" s="41"/>
      <c r="D671" s="33"/>
      <c r="E671" s="33"/>
      <c r="F671" s="33"/>
      <c r="G671" s="33"/>
    </row>
    <row r="672" spans="2:7" x14ac:dyDescent="0.55000000000000004">
      <c r="B672" s="40"/>
      <c r="C672" s="41"/>
      <c r="D672" s="33"/>
      <c r="E672" s="33"/>
      <c r="F672" s="33"/>
      <c r="G672" s="33"/>
    </row>
    <row r="673" spans="2:7" x14ac:dyDescent="0.55000000000000004">
      <c r="B673" s="40"/>
      <c r="C673" s="41"/>
      <c r="D673" s="33"/>
      <c r="E673" s="33"/>
      <c r="F673" s="33"/>
      <c r="G673" s="33"/>
    </row>
    <row r="674" spans="2:7" x14ac:dyDescent="0.55000000000000004">
      <c r="B674" s="40"/>
      <c r="C674" s="41"/>
      <c r="D674" s="33"/>
      <c r="E674" s="33"/>
      <c r="F674" s="33"/>
      <c r="G674" s="33"/>
    </row>
    <row r="675" spans="2:7" x14ac:dyDescent="0.55000000000000004">
      <c r="B675" s="40"/>
      <c r="C675" s="41"/>
      <c r="D675" s="33"/>
      <c r="E675" s="33"/>
      <c r="F675" s="33"/>
      <c r="G675" s="33"/>
    </row>
    <row r="676" spans="2:7" x14ac:dyDescent="0.55000000000000004">
      <c r="B676" s="40"/>
      <c r="C676" s="41"/>
      <c r="D676" s="33"/>
      <c r="E676" s="33"/>
      <c r="F676" s="33"/>
      <c r="G676" s="33"/>
    </row>
    <row r="677" spans="2:7" x14ac:dyDescent="0.55000000000000004">
      <c r="B677" s="40"/>
      <c r="C677" s="41"/>
      <c r="D677" s="33"/>
      <c r="E677" s="33"/>
      <c r="F677" s="33"/>
      <c r="G677" s="33"/>
    </row>
    <row r="678" spans="2:7" x14ac:dyDescent="0.55000000000000004">
      <c r="B678" s="40"/>
      <c r="C678" s="41"/>
      <c r="D678" s="33"/>
      <c r="E678" s="33"/>
      <c r="F678" s="33"/>
      <c r="G678" s="33"/>
    </row>
    <row r="679" spans="2:7" x14ac:dyDescent="0.55000000000000004">
      <c r="B679" s="40"/>
      <c r="C679" s="41"/>
      <c r="D679" s="33"/>
      <c r="E679" s="33"/>
      <c r="F679" s="33"/>
      <c r="G679" s="33"/>
    </row>
    <row r="680" spans="2:7" x14ac:dyDescent="0.55000000000000004">
      <c r="B680" s="40"/>
      <c r="C680" s="41"/>
      <c r="D680" s="33"/>
      <c r="E680" s="33"/>
      <c r="F680" s="33"/>
      <c r="G680" s="33"/>
    </row>
    <row r="681" spans="2:7" x14ac:dyDescent="0.55000000000000004">
      <c r="B681" s="40"/>
      <c r="C681" s="41"/>
      <c r="D681" s="33"/>
      <c r="E681" s="33"/>
      <c r="F681" s="33"/>
      <c r="G681" s="33"/>
    </row>
    <row r="682" spans="2:7" x14ac:dyDescent="0.55000000000000004">
      <c r="B682" s="40"/>
      <c r="C682" s="41"/>
      <c r="D682" s="33"/>
      <c r="E682" s="33"/>
      <c r="F682" s="33"/>
      <c r="G682" s="33"/>
    </row>
    <row r="683" spans="2:7" x14ac:dyDescent="0.55000000000000004">
      <c r="B683" s="40"/>
      <c r="C683" s="41"/>
      <c r="D683" s="33"/>
      <c r="E683" s="33"/>
      <c r="F683" s="33"/>
      <c r="G683" s="33"/>
    </row>
    <row r="684" spans="2:7" x14ac:dyDescent="0.55000000000000004">
      <c r="B684" s="40"/>
      <c r="C684" s="41"/>
      <c r="D684" s="33"/>
      <c r="E684" s="33"/>
      <c r="F684" s="33"/>
      <c r="G684" s="33"/>
    </row>
    <row r="685" spans="2:7" x14ac:dyDescent="0.55000000000000004">
      <c r="B685" s="40"/>
      <c r="C685" s="41"/>
      <c r="D685" s="33"/>
      <c r="E685" s="33"/>
      <c r="F685" s="33"/>
      <c r="G685" s="33"/>
    </row>
    <row r="686" spans="2:7" x14ac:dyDescent="0.55000000000000004">
      <c r="B686" s="40"/>
      <c r="C686" s="41"/>
      <c r="D686" s="33"/>
      <c r="E686" s="33"/>
      <c r="F686" s="33"/>
      <c r="G686" s="33"/>
    </row>
    <row r="687" spans="2:7" x14ac:dyDescent="0.55000000000000004">
      <c r="B687" s="40"/>
      <c r="C687" s="41"/>
      <c r="D687" s="33"/>
      <c r="E687" s="33"/>
      <c r="F687" s="33"/>
      <c r="G687" s="33"/>
    </row>
    <row r="688" spans="2:7" x14ac:dyDescent="0.55000000000000004">
      <c r="B688" s="40"/>
      <c r="C688" s="41"/>
      <c r="D688" s="33"/>
      <c r="E688" s="33"/>
      <c r="F688" s="33"/>
      <c r="G688" s="33"/>
    </row>
    <row r="689" spans="2:7" x14ac:dyDescent="0.55000000000000004">
      <c r="B689" s="40"/>
      <c r="C689" s="41"/>
      <c r="D689" s="33"/>
      <c r="E689" s="33"/>
      <c r="F689" s="33"/>
      <c r="G689" s="33"/>
    </row>
    <row r="690" spans="2:7" x14ac:dyDescent="0.55000000000000004">
      <c r="B690" s="40"/>
      <c r="C690" s="41"/>
      <c r="D690" s="33"/>
      <c r="E690" s="33"/>
      <c r="F690" s="33"/>
      <c r="G690" s="33"/>
    </row>
    <row r="691" spans="2:7" x14ac:dyDescent="0.55000000000000004">
      <c r="B691" s="40"/>
      <c r="C691" s="41"/>
      <c r="D691" s="33"/>
      <c r="E691" s="33"/>
      <c r="F691" s="33"/>
      <c r="G691" s="33"/>
    </row>
    <row r="692" spans="2:7" x14ac:dyDescent="0.55000000000000004">
      <c r="B692" s="40"/>
      <c r="C692" s="41"/>
      <c r="D692" s="33"/>
      <c r="E692" s="33"/>
      <c r="F692" s="33"/>
      <c r="G692" s="33"/>
    </row>
    <row r="693" spans="2:7" x14ac:dyDescent="0.55000000000000004">
      <c r="B693" s="40"/>
      <c r="C693" s="41"/>
      <c r="D693" s="33"/>
      <c r="E693" s="33"/>
      <c r="F693" s="33"/>
      <c r="G693" s="33"/>
    </row>
    <row r="694" spans="2:7" x14ac:dyDescent="0.55000000000000004">
      <c r="B694" s="40"/>
      <c r="C694" s="41"/>
      <c r="D694" s="33"/>
      <c r="E694" s="33"/>
      <c r="F694" s="33"/>
      <c r="G694" s="33"/>
    </row>
    <row r="695" spans="2:7" x14ac:dyDescent="0.55000000000000004">
      <c r="B695" s="40"/>
      <c r="C695" s="41"/>
      <c r="D695" s="33"/>
      <c r="E695" s="33"/>
      <c r="F695" s="33"/>
      <c r="G695" s="33"/>
    </row>
    <row r="696" spans="2:7" x14ac:dyDescent="0.55000000000000004">
      <c r="B696" s="40"/>
      <c r="C696" s="41"/>
      <c r="D696" s="33"/>
      <c r="E696" s="33"/>
      <c r="F696" s="33"/>
      <c r="G696" s="33"/>
    </row>
    <row r="697" spans="2:7" x14ac:dyDescent="0.55000000000000004">
      <c r="B697" s="40"/>
      <c r="C697" s="41"/>
      <c r="D697" s="33"/>
      <c r="E697" s="33"/>
      <c r="F697" s="33"/>
      <c r="G697" s="33"/>
    </row>
    <row r="698" spans="2:7" x14ac:dyDescent="0.55000000000000004">
      <c r="B698" s="40"/>
      <c r="C698" s="41"/>
      <c r="D698" s="33"/>
      <c r="E698" s="33"/>
      <c r="F698" s="33"/>
      <c r="G698" s="33"/>
    </row>
    <row r="699" spans="2:7" x14ac:dyDescent="0.55000000000000004">
      <c r="B699" s="40"/>
      <c r="C699" s="41"/>
      <c r="D699" s="33"/>
      <c r="E699" s="33"/>
      <c r="F699" s="33"/>
      <c r="G699" s="33"/>
    </row>
    <row r="700" spans="2:7" x14ac:dyDescent="0.55000000000000004">
      <c r="B700" s="40"/>
      <c r="C700" s="41"/>
      <c r="D700" s="33"/>
      <c r="E700" s="33"/>
      <c r="F700" s="33"/>
      <c r="G700" s="33"/>
    </row>
    <row r="701" spans="2:7" x14ac:dyDescent="0.55000000000000004">
      <c r="B701" s="40"/>
      <c r="C701" s="41"/>
      <c r="D701" s="33"/>
      <c r="E701" s="33"/>
      <c r="F701" s="33"/>
      <c r="G701" s="33"/>
    </row>
    <row r="702" spans="2:7" x14ac:dyDescent="0.55000000000000004">
      <c r="B702" s="40"/>
      <c r="C702" s="41"/>
      <c r="D702" s="33"/>
      <c r="E702" s="33"/>
      <c r="F702" s="33"/>
      <c r="G702" s="33"/>
    </row>
    <row r="703" spans="2:7" x14ac:dyDescent="0.55000000000000004">
      <c r="B703" s="40"/>
      <c r="C703" s="41"/>
      <c r="D703" s="33"/>
      <c r="E703" s="33"/>
      <c r="F703" s="33"/>
      <c r="G703" s="33"/>
    </row>
    <row r="704" spans="2:7" x14ac:dyDescent="0.55000000000000004">
      <c r="B704" s="40"/>
      <c r="C704" s="41"/>
      <c r="D704" s="33"/>
      <c r="E704" s="33"/>
      <c r="F704" s="33"/>
      <c r="G704" s="33"/>
    </row>
    <row r="705" spans="2:7" x14ac:dyDescent="0.55000000000000004">
      <c r="B705" s="40"/>
      <c r="C705" s="41"/>
      <c r="D705" s="33"/>
      <c r="E705" s="33"/>
      <c r="F705" s="33"/>
      <c r="G705" s="33"/>
    </row>
    <row r="706" spans="2:7" x14ac:dyDescent="0.55000000000000004">
      <c r="B706" s="40"/>
      <c r="C706" s="41"/>
      <c r="D706" s="33"/>
      <c r="E706" s="33"/>
      <c r="F706" s="33"/>
      <c r="G706" s="33"/>
    </row>
    <row r="707" spans="2:7" x14ac:dyDescent="0.55000000000000004">
      <c r="B707" s="40"/>
      <c r="C707" s="41"/>
      <c r="D707" s="33"/>
      <c r="E707" s="33"/>
      <c r="F707" s="33"/>
      <c r="G707" s="33"/>
    </row>
    <row r="708" spans="2:7" x14ac:dyDescent="0.55000000000000004">
      <c r="B708" s="40"/>
      <c r="C708" s="41"/>
      <c r="D708" s="33"/>
      <c r="E708" s="33"/>
      <c r="F708" s="33"/>
      <c r="G708" s="33"/>
    </row>
    <row r="709" spans="2:7" x14ac:dyDescent="0.55000000000000004">
      <c r="B709" s="40"/>
      <c r="C709" s="41"/>
      <c r="D709" s="33"/>
      <c r="E709" s="33"/>
      <c r="F709" s="33"/>
      <c r="G709" s="33"/>
    </row>
    <row r="710" spans="2:7" x14ac:dyDescent="0.55000000000000004">
      <c r="B710" s="40"/>
      <c r="C710" s="41"/>
      <c r="D710" s="33"/>
      <c r="E710" s="33"/>
      <c r="F710" s="33"/>
      <c r="G710" s="33"/>
    </row>
    <row r="711" spans="2:7" x14ac:dyDescent="0.55000000000000004">
      <c r="B711" s="40"/>
      <c r="C711" s="41"/>
      <c r="D711" s="33"/>
      <c r="E711" s="33"/>
      <c r="F711" s="33"/>
      <c r="G711" s="33"/>
    </row>
    <row r="712" spans="2:7" x14ac:dyDescent="0.55000000000000004">
      <c r="B712" s="40"/>
      <c r="C712" s="41"/>
      <c r="D712" s="33"/>
      <c r="E712" s="33"/>
      <c r="F712" s="33"/>
      <c r="G712" s="33"/>
    </row>
    <row r="713" spans="2:7" x14ac:dyDescent="0.55000000000000004">
      <c r="B713" s="40"/>
      <c r="C713" s="41"/>
      <c r="D713" s="33"/>
      <c r="E713" s="33"/>
      <c r="F713" s="33"/>
      <c r="G713" s="33"/>
    </row>
    <row r="714" spans="2:7" x14ac:dyDescent="0.55000000000000004">
      <c r="B714" s="40"/>
      <c r="C714" s="41"/>
      <c r="D714" s="33"/>
      <c r="E714" s="33"/>
      <c r="F714" s="33"/>
      <c r="G714" s="33"/>
    </row>
    <row r="715" spans="2:7" x14ac:dyDescent="0.55000000000000004">
      <c r="B715" s="40"/>
      <c r="C715" s="41"/>
      <c r="D715" s="33"/>
      <c r="E715" s="33"/>
      <c r="F715" s="33"/>
      <c r="G715" s="33"/>
    </row>
    <row r="716" spans="2:7" x14ac:dyDescent="0.55000000000000004">
      <c r="B716" s="40"/>
      <c r="C716" s="41"/>
      <c r="D716" s="33"/>
      <c r="E716" s="33"/>
      <c r="F716" s="33"/>
      <c r="G716" s="33"/>
    </row>
    <row r="717" spans="2:7" x14ac:dyDescent="0.55000000000000004">
      <c r="B717" s="40"/>
      <c r="C717" s="41"/>
      <c r="D717" s="33"/>
      <c r="E717" s="33"/>
      <c r="F717" s="33"/>
      <c r="G717" s="33"/>
    </row>
    <row r="718" spans="2:7" x14ac:dyDescent="0.55000000000000004">
      <c r="B718" s="40"/>
      <c r="C718" s="41"/>
      <c r="D718" s="33"/>
      <c r="E718" s="33"/>
      <c r="F718" s="33"/>
      <c r="G718" s="33"/>
    </row>
    <row r="719" spans="2:7" x14ac:dyDescent="0.55000000000000004">
      <c r="B719" s="40"/>
      <c r="C719" s="41"/>
      <c r="D719" s="33"/>
      <c r="E719" s="33"/>
      <c r="F719" s="33"/>
      <c r="G719" s="33"/>
    </row>
    <row r="720" spans="2:7" x14ac:dyDescent="0.55000000000000004">
      <c r="B720" s="40"/>
      <c r="C720" s="41"/>
      <c r="D720" s="33"/>
      <c r="E720" s="33"/>
      <c r="F720" s="33"/>
      <c r="G720" s="33"/>
    </row>
    <row r="721" spans="2:7" x14ac:dyDescent="0.55000000000000004">
      <c r="B721" s="40"/>
      <c r="C721" s="41"/>
      <c r="D721" s="33"/>
      <c r="E721" s="33"/>
      <c r="F721" s="33"/>
      <c r="G721" s="33"/>
    </row>
    <row r="722" spans="2:7" x14ac:dyDescent="0.55000000000000004">
      <c r="B722" s="40"/>
      <c r="C722" s="41"/>
      <c r="D722" s="33"/>
      <c r="E722" s="33"/>
      <c r="F722" s="33"/>
      <c r="G722" s="33"/>
    </row>
    <row r="723" spans="2:7" x14ac:dyDescent="0.55000000000000004">
      <c r="B723" s="40"/>
      <c r="C723" s="41"/>
      <c r="D723" s="33"/>
      <c r="E723" s="33"/>
      <c r="F723" s="33"/>
      <c r="G723" s="33"/>
    </row>
    <row r="724" spans="2:7" x14ac:dyDescent="0.55000000000000004">
      <c r="B724" s="40"/>
      <c r="C724" s="41"/>
      <c r="D724" s="33"/>
      <c r="E724" s="33"/>
      <c r="F724" s="33"/>
      <c r="G724" s="33"/>
    </row>
    <row r="725" spans="2:7" x14ac:dyDescent="0.55000000000000004">
      <c r="B725" s="40"/>
      <c r="C725" s="41"/>
      <c r="D725" s="33"/>
      <c r="E725" s="33"/>
      <c r="F725" s="33"/>
      <c r="G725" s="33"/>
    </row>
    <row r="726" spans="2:7" x14ac:dyDescent="0.55000000000000004">
      <c r="B726" s="40"/>
      <c r="C726" s="41"/>
      <c r="D726" s="33"/>
      <c r="E726" s="33"/>
      <c r="F726" s="33"/>
      <c r="G726" s="33"/>
    </row>
    <row r="727" spans="2:7" x14ac:dyDescent="0.55000000000000004">
      <c r="B727" s="40"/>
      <c r="C727" s="41"/>
      <c r="D727" s="33"/>
      <c r="E727" s="33"/>
      <c r="F727" s="33"/>
      <c r="G727" s="33"/>
    </row>
    <row r="728" spans="2:7" x14ac:dyDescent="0.55000000000000004">
      <c r="B728" s="40"/>
      <c r="C728" s="41"/>
      <c r="D728" s="33"/>
      <c r="E728" s="33"/>
      <c r="F728" s="33"/>
      <c r="G728" s="33"/>
    </row>
    <row r="729" spans="2:7" x14ac:dyDescent="0.55000000000000004">
      <c r="B729" s="40"/>
      <c r="C729" s="41"/>
      <c r="D729" s="33"/>
      <c r="E729" s="33"/>
      <c r="F729" s="33"/>
      <c r="G729" s="33"/>
    </row>
    <row r="730" spans="2:7" x14ac:dyDescent="0.55000000000000004">
      <c r="B730" s="40"/>
      <c r="C730" s="41"/>
      <c r="D730" s="33"/>
      <c r="E730" s="33"/>
      <c r="F730" s="33"/>
      <c r="G730" s="33"/>
    </row>
    <row r="731" spans="2:7" x14ac:dyDescent="0.55000000000000004">
      <c r="B731" s="40"/>
      <c r="C731" s="41"/>
      <c r="D731" s="33"/>
      <c r="E731" s="33"/>
      <c r="F731" s="33"/>
      <c r="G731" s="33"/>
    </row>
    <row r="732" spans="2:7" x14ac:dyDescent="0.55000000000000004">
      <c r="B732" s="40"/>
      <c r="C732" s="41"/>
      <c r="D732" s="33"/>
      <c r="E732" s="33"/>
      <c r="F732" s="33"/>
      <c r="G732" s="33"/>
    </row>
    <row r="733" spans="2:7" x14ac:dyDescent="0.55000000000000004">
      <c r="B733" s="40"/>
      <c r="C733" s="41"/>
      <c r="D733" s="33"/>
      <c r="E733" s="33"/>
      <c r="F733" s="33"/>
      <c r="G733" s="33"/>
    </row>
    <row r="734" spans="2:7" x14ac:dyDescent="0.55000000000000004">
      <c r="B734" s="40"/>
      <c r="C734" s="41"/>
      <c r="D734" s="33"/>
      <c r="E734" s="33"/>
      <c r="F734" s="33"/>
      <c r="G734" s="33"/>
    </row>
    <row r="735" spans="2:7" x14ac:dyDescent="0.55000000000000004">
      <c r="B735" s="40"/>
      <c r="C735" s="41"/>
      <c r="D735" s="33"/>
      <c r="E735" s="33"/>
      <c r="F735" s="33"/>
      <c r="G735" s="33"/>
    </row>
    <row r="736" spans="2:7" x14ac:dyDescent="0.55000000000000004">
      <c r="B736" s="40"/>
      <c r="C736" s="41"/>
      <c r="D736" s="33"/>
      <c r="E736" s="33"/>
      <c r="F736" s="33"/>
      <c r="G736" s="33"/>
    </row>
    <row r="737" spans="2:7" x14ac:dyDescent="0.55000000000000004">
      <c r="B737" s="40"/>
      <c r="C737" s="41"/>
      <c r="D737" s="33"/>
      <c r="E737" s="33"/>
      <c r="F737" s="33"/>
      <c r="G737" s="33"/>
    </row>
    <row r="738" spans="2:7" x14ac:dyDescent="0.55000000000000004">
      <c r="B738" s="40"/>
      <c r="C738" s="41"/>
      <c r="D738" s="33"/>
      <c r="E738" s="33"/>
      <c r="F738" s="33"/>
      <c r="G738" s="33"/>
    </row>
    <row r="739" spans="2:7" x14ac:dyDescent="0.55000000000000004">
      <c r="B739" s="40"/>
      <c r="C739" s="41"/>
      <c r="D739" s="33"/>
      <c r="E739" s="33"/>
      <c r="F739" s="33"/>
      <c r="G739" s="33"/>
    </row>
    <row r="740" spans="2:7" x14ac:dyDescent="0.55000000000000004">
      <c r="B740" s="40"/>
      <c r="C740" s="41"/>
      <c r="D740" s="33"/>
      <c r="E740" s="33"/>
      <c r="F740" s="33"/>
      <c r="G740" s="33"/>
    </row>
    <row r="741" spans="2:7" x14ac:dyDescent="0.55000000000000004">
      <c r="B741" s="40"/>
      <c r="C741" s="41"/>
      <c r="D741" s="33"/>
      <c r="E741" s="33"/>
      <c r="F741" s="33"/>
      <c r="G741" s="33"/>
    </row>
    <row r="742" spans="2:7" x14ac:dyDescent="0.55000000000000004">
      <c r="B742" s="40"/>
      <c r="C742" s="41"/>
      <c r="D742" s="33"/>
      <c r="E742" s="33"/>
      <c r="F742" s="33"/>
      <c r="G742" s="33"/>
    </row>
    <row r="743" spans="2:7" x14ac:dyDescent="0.55000000000000004">
      <c r="B743" s="40"/>
      <c r="C743" s="41"/>
      <c r="D743" s="33"/>
      <c r="E743" s="33"/>
      <c r="F743" s="33"/>
      <c r="G743" s="33"/>
    </row>
    <row r="744" spans="2:7" x14ac:dyDescent="0.55000000000000004">
      <c r="B744" s="40"/>
      <c r="C744" s="41"/>
      <c r="D744" s="33"/>
      <c r="E744" s="33"/>
      <c r="F744" s="33"/>
      <c r="G744" s="33"/>
    </row>
    <row r="745" spans="2:7" x14ac:dyDescent="0.55000000000000004">
      <c r="B745" s="40"/>
      <c r="C745" s="41"/>
      <c r="D745" s="33"/>
      <c r="E745" s="33"/>
      <c r="F745" s="33"/>
      <c r="G745" s="33"/>
    </row>
    <row r="746" spans="2:7" x14ac:dyDescent="0.55000000000000004">
      <c r="B746" s="40"/>
      <c r="C746" s="41"/>
      <c r="D746" s="33"/>
      <c r="E746" s="33"/>
      <c r="F746" s="33"/>
      <c r="G746" s="33"/>
    </row>
    <row r="747" spans="2:7" x14ac:dyDescent="0.55000000000000004">
      <c r="B747" s="40"/>
      <c r="C747" s="41"/>
      <c r="D747" s="33"/>
      <c r="E747" s="33"/>
      <c r="F747" s="33"/>
      <c r="G747" s="33"/>
    </row>
    <row r="748" spans="2:7" x14ac:dyDescent="0.55000000000000004">
      <c r="B748" s="40"/>
      <c r="C748" s="41"/>
      <c r="D748" s="33"/>
      <c r="E748" s="33"/>
      <c r="F748" s="33"/>
      <c r="G748" s="33"/>
    </row>
    <row r="749" spans="2:7" x14ac:dyDescent="0.55000000000000004">
      <c r="B749" s="40"/>
      <c r="C749" s="41"/>
      <c r="D749" s="33"/>
      <c r="E749" s="33"/>
      <c r="F749" s="33"/>
      <c r="G749" s="33"/>
    </row>
    <row r="750" spans="2:7" x14ac:dyDescent="0.55000000000000004">
      <c r="B750" s="40"/>
      <c r="C750" s="41"/>
      <c r="D750" s="33"/>
      <c r="E750" s="33"/>
      <c r="F750" s="33"/>
      <c r="G750" s="33"/>
    </row>
    <row r="751" spans="2:7" x14ac:dyDescent="0.55000000000000004">
      <c r="B751" s="40"/>
      <c r="C751" s="41"/>
      <c r="D751" s="33"/>
      <c r="E751" s="33"/>
      <c r="F751" s="33"/>
      <c r="G751" s="33"/>
    </row>
    <row r="752" spans="2:7" x14ac:dyDescent="0.55000000000000004">
      <c r="B752" s="40"/>
      <c r="C752" s="41"/>
      <c r="D752" s="33"/>
      <c r="E752" s="33"/>
      <c r="F752" s="33"/>
      <c r="G752" s="33"/>
    </row>
    <row r="753" spans="2:7" x14ac:dyDescent="0.55000000000000004">
      <c r="B753" s="40"/>
      <c r="C753" s="41"/>
      <c r="D753" s="33"/>
      <c r="E753" s="33"/>
      <c r="F753" s="33"/>
      <c r="G753" s="33"/>
    </row>
    <row r="754" spans="2:7" x14ac:dyDescent="0.55000000000000004">
      <c r="B754" s="40"/>
      <c r="C754" s="41"/>
      <c r="D754" s="33"/>
      <c r="E754" s="33"/>
      <c r="F754" s="33"/>
      <c r="G754" s="33"/>
    </row>
    <row r="755" spans="2:7" x14ac:dyDescent="0.55000000000000004">
      <c r="B755" s="40"/>
      <c r="C755" s="41"/>
      <c r="D755" s="33"/>
      <c r="E755" s="33"/>
      <c r="F755" s="33"/>
      <c r="G755" s="33"/>
    </row>
    <row r="756" spans="2:7" x14ac:dyDescent="0.55000000000000004">
      <c r="B756" s="40"/>
      <c r="C756" s="41"/>
      <c r="D756" s="33"/>
      <c r="E756" s="33"/>
      <c r="F756" s="33"/>
      <c r="G756" s="33"/>
    </row>
    <row r="757" spans="2:7" x14ac:dyDescent="0.55000000000000004">
      <c r="B757" s="40"/>
      <c r="C757" s="41"/>
      <c r="D757" s="33"/>
      <c r="E757" s="33"/>
      <c r="F757" s="33"/>
      <c r="G757" s="33"/>
    </row>
    <row r="758" spans="2:7" x14ac:dyDescent="0.55000000000000004">
      <c r="B758" s="40"/>
      <c r="C758" s="41"/>
      <c r="D758" s="33"/>
      <c r="E758" s="33"/>
      <c r="F758" s="33"/>
      <c r="G758" s="33"/>
    </row>
    <row r="759" spans="2:7" x14ac:dyDescent="0.55000000000000004">
      <c r="B759" s="40"/>
      <c r="C759" s="41"/>
      <c r="D759" s="33"/>
      <c r="E759" s="33"/>
      <c r="F759" s="33"/>
      <c r="G759" s="33"/>
    </row>
    <row r="760" spans="2:7" x14ac:dyDescent="0.55000000000000004">
      <c r="B760" s="40"/>
      <c r="C760" s="41"/>
      <c r="D760" s="33"/>
      <c r="E760" s="33"/>
      <c r="F760" s="33"/>
      <c r="G760" s="33"/>
    </row>
    <row r="761" spans="2:7" x14ac:dyDescent="0.55000000000000004">
      <c r="B761" s="40"/>
      <c r="C761" s="41"/>
      <c r="D761" s="33"/>
      <c r="E761" s="33"/>
      <c r="F761" s="33"/>
      <c r="G761" s="33"/>
    </row>
    <row r="762" spans="2:7" x14ac:dyDescent="0.55000000000000004">
      <c r="B762" s="40"/>
      <c r="C762" s="41"/>
      <c r="D762" s="33"/>
      <c r="E762" s="33"/>
      <c r="F762" s="33"/>
      <c r="G762" s="33"/>
    </row>
    <row r="763" spans="2:7" x14ac:dyDescent="0.55000000000000004">
      <c r="B763" s="40"/>
      <c r="C763" s="41"/>
      <c r="D763" s="33"/>
      <c r="E763" s="33"/>
      <c r="F763" s="33"/>
      <c r="G763" s="33"/>
    </row>
    <row r="764" spans="2:7" x14ac:dyDescent="0.55000000000000004">
      <c r="B764" s="40"/>
      <c r="C764" s="41"/>
      <c r="D764" s="33"/>
      <c r="E764" s="33"/>
      <c r="F764" s="33"/>
      <c r="G764" s="33"/>
    </row>
    <row r="765" spans="2:7" x14ac:dyDescent="0.55000000000000004">
      <c r="B765" s="40"/>
      <c r="C765" s="41"/>
      <c r="D765" s="33"/>
      <c r="E765" s="33"/>
      <c r="F765" s="33"/>
      <c r="G765" s="33"/>
    </row>
    <row r="766" spans="2:7" x14ac:dyDescent="0.55000000000000004">
      <c r="B766" s="40"/>
      <c r="C766" s="41"/>
      <c r="D766" s="33"/>
      <c r="E766" s="33"/>
      <c r="F766" s="33"/>
      <c r="G766" s="33"/>
    </row>
    <row r="767" spans="2:7" x14ac:dyDescent="0.55000000000000004">
      <c r="B767" s="40"/>
      <c r="C767" s="41"/>
      <c r="D767" s="33"/>
      <c r="E767" s="33"/>
      <c r="F767" s="33"/>
      <c r="G767" s="33"/>
    </row>
    <row r="768" spans="2:7" x14ac:dyDescent="0.55000000000000004">
      <c r="B768" s="40"/>
      <c r="C768" s="41"/>
      <c r="D768" s="33"/>
      <c r="E768" s="33"/>
      <c r="F768" s="33"/>
      <c r="G768" s="33"/>
    </row>
    <row r="769" spans="2:7" x14ac:dyDescent="0.55000000000000004">
      <c r="B769" s="40"/>
      <c r="C769" s="41"/>
      <c r="D769" s="33"/>
      <c r="E769" s="33"/>
      <c r="F769" s="33"/>
      <c r="G769" s="33"/>
    </row>
    <row r="770" spans="2:7" x14ac:dyDescent="0.55000000000000004">
      <c r="B770" s="40"/>
      <c r="C770" s="41"/>
      <c r="D770" s="33"/>
      <c r="E770" s="33"/>
      <c r="F770" s="33"/>
      <c r="G770" s="33"/>
    </row>
    <row r="771" spans="2:7" x14ac:dyDescent="0.55000000000000004">
      <c r="B771" s="40"/>
      <c r="C771" s="41"/>
      <c r="D771" s="33"/>
      <c r="E771" s="33"/>
      <c r="F771" s="33"/>
      <c r="G771" s="33"/>
    </row>
    <row r="772" spans="2:7" x14ac:dyDescent="0.55000000000000004">
      <c r="B772" s="40"/>
      <c r="C772" s="41"/>
      <c r="D772" s="33"/>
      <c r="E772" s="33"/>
      <c r="F772" s="33"/>
      <c r="G772" s="33"/>
    </row>
    <row r="773" spans="2:7" x14ac:dyDescent="0.55000000000000004">
      <c r="B773" s="40"/>
      <c r="C773" s="41"/>
      <c r="D773" s="33"/>
      <c r="E773" s="33"/>
      <c r="F773" s="33"/>
      <c r="G773" s="33"/>
    </row>
    <row r="774" spans="2:7" x14ac:dyDescent="0.55000000000000004">
      <c r="B774" s="40"/>
      <c r="C774" s="41"/>
      <c r="D774" s="33"/>
      <c r="E774" s="33"/>
      <c r="F774" s="33"/>
      <c r="G774" s="33"/>
    </row>
    <row r="775" spans="2:7" x14ac:dyDescent="0.55000000000000004">
      <c r="B775" s="40"/>
      <c r="C775" s="41"/>
      <c r="D775" s="33"/>
      <c r="E775" s="33"/>
      <c r="F775" s="33"/>
      <c r="G775" s="33"/>
    </row>
    <row r="776" spans="2:7" x14ac:dyDescent="0.55000000000000004">
      <c r="B776" s="40"/>
      <c r="C776" s="41"/>
      <c r="D776" s="33"/>
      <c r="E776" s="33"/>
      <c r="F776" s="33"/>
      <c r="G776" s="33"/>
    </row>
    <row r="777" spans="2:7" x14ac:dyDescent="0.55000000000000004">
      <c r="B777" s="40"/>
      <c r="C777" s="41"/>
      <c r="D777" s="33"/>
      <c r="E777" s="33"/>
      <c r="F777" s="33"/>
      <c r="G777" s="33"/>
    </row>
    <row r="778" spans="2:7" x14ac:dyDescent="0.55000000000000004">
      <c r="B778" s="40"/>
      <c r="C778" s="41"/>
      <c r="D778" s="33"/>
      <c r="E778" s="33"/>
      <c r="F778" s="33"/>
      <c r="G778" s="33"/>
    </row>
    <row r="779" spans="2:7" x14ac:dyDescent="0.55000000000000004">
      <c r="B779" s="40"/>
      <c r="C779" s="41"/>
      <c r="D779" s="33"/>
      <c r="E779" s="33"/>
      <c r="F779" s="33"/>
      <c r="G779" s="33"/>
    </row>
    <row r="780" spans="2:7" x14ac:dyDescent="0.55000000000000004">
      <c r="B780" s="40"/>
      <c r="C780" s="41"/>
      <c r="D780" s="33"/>
      <c r="E780" s="33"/>
      <c r="F780" s="33"/>
      <c r="G780" s="33"/>
    </row>
    <row r="781" spans="2:7" x14ac:dyDescent="0.55000000000000004">
      <c r="B781" s="40"/>
      <c r="C781" s="41"/>
      <c r="D781" s="33"/>
      <c r="E781" s="33"/>
      <c r="F781" s="33"/>
      <c r="G781" s="33"/>
    </row>
    <row r="782" spans="2:7" x14ac:dyDescent="0.55000000000000004">
      <c r="B782" s="40"/>
      <c r="C782" s="41"/>
      <c r="D782" s="33"/>
      <c r="E782" s="33"/>
      <c r="F782" s="33"/>
      <c r="G782" s="33"/>
    </row>
    <row r="783" spans="2:7" x14ac:dyDescent="0.55000000000000004">
      <c r="B783" s="40"/>
      <c r="C783" s="41"/>
      <c r="D783" s="33"/>
      <c r="E783" s="33"/>
      <c r="F783" s="33"/>
      <c r="G783" s="33"/>
    </row>
    <row r="784" spans="2:7" x14ac:dyDescent="0.55000000000000004">
      <c r="B784" s="40"/>
      <c r="C784" s="41"/>
      <c r="D784" s="33"/>
      <c r="E784" s="33"/>
      <c r="F784" s="33"/>
      <c r="G784" s="33"/>
    </row>
    <row r="785" spans="2:7" x14ac:dyDescent="0.55000000000000004">
      <c r="B785" s="40"/>
      <c r="C785" s="41"/>
      <c r="D785" s="33"/>
      <c r="E785" s="33"/>
      <c r="F785" s="33"/>
      <c r="G785" s="33"/>
    </row>
    <row r="786" spans="2:7" x14ac:dyDescent="0.55000000000000004">
      <c r="B786" s="40"/>
      <c r="C786" s="41"/>
      <c r="D786" s="33"/>
      <c r="E786" s="33"/>
      <c r="F786" s="33"/>
      <c r="G786" s="33"/>
    </row>
    <row r="787" spans="2:7" x14ac:dyDescent="0.55000000000000004">
      <c r="B787" s="40"/>
      <c r="C787" s="41"/>
      <c r="D787" s="33"/>
      <c r="E787" s="33"/>
      <c r="F787" s="33"/>
      <c r="G787" s="33"/>
    </row>
    <row r="788" spans="2:7" x14ac:dyDescent="0.55000000000000004">
      <c r="B788" s="40"/>
      <c r="C788" s="41"/>
      <c r="D788" s="33"/>
      <c r="E788" s="33"/>
      <c r="F788" s="33"/>
      <c r="G788" s="33"/>
    </row>
    <row r="789" spans="2:7" x14ac:dyDescent="0.55000000000000004">
      <c r="B789" s="40"/>
      <c r="C789" s="41"/>
      <c r="D789" s="33"/>
      <c r="E789" s="33"/>
      <c r="F789" s="33"/>
      <c r="G789" s="33"/>
    </row>
    <row r="790" spans="2:7" x14ac:dyDescent="0.55000000000000004">
      <c r="B790" s="40"/>
      <c r="C790" s="41"/>
      <c r="D790" s="33"/>
      <c r="E790" s="33"/>
      <c r="F790" s="33"/>
      <c r="G790" s="33"/>
    </row>
    <row r="791" spans="2:7" x14ac:dyDescent="0.55000000000000004">
      <c r="B791" s="40"/>
      <c r="C791" s="41"/>
      <c r="D791" s="33"/>
      <c r="E791" s="33"/>
      <c r="F791" s="33"/>
      <c r="G791" s="33"/>
    </row>
    <row r="792" spans="2:7" x14ac:dyDescent="0.55000000000000004">
      <c r="B792" s="40"/>
      <c r="C792" s="41"/>
      <c r="D792" s="33"/>
      <c r="E792" s="33"/>
      <c r="F792" s="33"/>
      <c r="G792" s="33"/>
    </row>
    <row r="793" spans="2:7" x14ac:dyDescent="0.55000000000000004">
      <c r="B793" s="40"/>
      <c r="C793" s="41"/>
      <c r="D793" s="33"/>
      <c r="E793" s="33"/>
      <c r="F793" s="33"/>
      <c r="G793" s="33"/>
    </row>
    <row r="794" spans="2:7" x14ac:dyDescent="0.55000000000000004">
      <c r="B794" s="40"/>
      <c r="C794" s="41"/>
      <c r="D794" s="33"/>
      <c r="E794" s="33"/>
      <c r="F794" s="33"/>
      <c r="G794" s="33"/>
    </row>
    <row r="795" spans="2:7" x14ac:dyDescent="0.55000000000000004">
      <c r="B795" s="40"/>
      <c r="C795" s="41"/>
      <c r="D795" s="33"/>
      <c r="E795" s="33"/>
      <c r="F795" s="33"/>
      <c r="G795" s="33"/>
    </row>
    <row r="796" spans="2:7" x14ac:dyDescent="0.55000000000000004">
      <c r="B796" s="40"/>
      <c r="C796" s="41"/>
      <c r="D796" s="33"/>
      <c r="E796" s="33"/>
      <c r="F796" s="33"/>
      <c r="G796" s="33"/>
    </row>
    <row r="797" spans="2:7" x14ac:dyDescent="0.55000000000000004">
      <c r="B797" s="40"/>
      <c r="C797" s="41"/>
      <c r="D797" s="33"/>
      <c r="E797" s="33"/>
      <c r="F797" s="33"/>
      <c r="G797" s="33"/>
    </row>
    <row r="798" spans="2:7" x14ac:dyDescent="0.55000000000000004">
      <c r="B798" s="40"/>
      <c r="C798" s="41"/>
      <c r="D798" s="33"/>
      <c r="E798" s="33"/>
      <c r="F798" s="33"/>
      <c r="G798" s="33"/>
    </row>
    <row r="799" spans="2:7" x14ac:dyDescent="0.55000000000000004">
      <c r="B799" s="40"/>
      <c r="C799" s="41"/>
      <c r="D799" s="33"/>
      <c r="E799" s="33"/>
      <c r="F799" s="33"/>
      <c r="G799" s="33"/>
    </row>
    <row r="800" spans="2:7" x14ac:dyDescent="0.55000000000000004">
      <c r="B800" s="40"/>
      <c r="C800" s="41"/>
      <c r="D800" s="33"/>
      <c r="E800" s="33"/>
      <c r="F800" s="33"/>
      <c r="G800" s="33"/>
    </row>
    <row r="801" spans="2:7" x14ac:dyDescent="0.55000000000000004">
      <c r="B801" s="40"/>
      <c r="C801" s="41"/>
      <c r="D801" s="33"/>
      <c r="E801" s="33"/>
      <c r="F801" s="33"/>
      <c r="G801" s="33"/>
    </row>
    <row r="802" spans="2:7" x14ac:dyDescent="0.55000000000000004">
      <c r="B802" s="40"/>
      <c r="C802" s="41"/>
      <c r="D802" s="33"/>
      <c r="E802" s="33"/>
      <c r="F802" s="33"/>
      <c r="G802" s="33"/>
    </row>
    <row r="803" spans="2:7" x14ac:dyDescent="0.55000000000000004">
      <c r="B803" s="40"/>
      <c r="C803" s="41"/>
      <c r="D803" s="33"/>
      <c r="E803" s="33"/>
      <c r="F803" s="33"/>
      <c r="G803" s="33"/>
    </row>
    <row r="804" spans="2:7" x14ac:dyDescent="0.55000000000000004">
      <c r="B804" s="40"/>
      <c r="C804" s="41"/>
      <c r="D804" s="33"/>
      <c r="E804" s="33"/>
      <c r="F804" s="33"/>
      <c r="G804" s="33"/>
    </row>
    <row r="805" spans="2:7" x14ac:dyDescent="0.55000000000000004">
      <c r="B805" s="40"/>
      <c r="C805" s="41"/>
      <c r="D805" s="33"/>
      <c r="E805" s="33"/>
      <c r="F805" s="33"/>
      <c r="G805" s="33"/>
    </row>
    <row r="806" spans="2:7" x14ac:dyDescent="0.55000000000000004">
      <c r="B806" s="40"/>
      <c r="C806" s="41"/>
      <c r="D806" s="33"/>
      <c r="E806" s="33"/>
      <c r="F806" s="33"/>
      <c r="G806" s="33"/>
    </row>
    <row r="807" spans="2:7" x14ac:dyDescent="0.55000000000000004">
      <c r="B807" s="40"/>
      <c r="C807" s="41"/>
      <c r="D807" s="33"/>
      <c r="E807" s="33"/>
      <c r="F807" s="33"/>
      <c r="G807" s="33"/>
    </row>
    <row r="808" spans="2:7" x14ac:dyDescent="0.55000000000000004">
      <c r="B808" s="40"/>
      <c r="C808" s="41"/>
      <c r="D808" s="33"/>
      <c r="E808" s="33"/>
      <c r="F808" s="33"/>
      <c r="G808" s="33"/>
    </row>
    <row r="809" spans="2:7" x14ac:dyDescent="0.55000000000000004">
      <c r="B809" s="40"/>
      <c r="C809" s="41"/>
      <c r="D809" s="33"/>
      <c r="E809" s="33"/>
      <c r="F809" s="33"/>
      <c r="G809" s="33"/>
    </row>
    <row r="810" spans="2:7" x14ac:dyDescent="0.55000000000000004">
      <c r="B810" s="40"/>
      <c r="C810" s="41"/>
      <c r="D810" s="33"/>
      <c r="E810" s="33"/>
      <c r="F810" s="33"/>
      <c r="G810" s="33"/>
    </row>
    <row r="811" spans="2:7" x14ac:dyDescent="0.55000000000000004">
      <c r="B811" s="40"/>
      <c r="C811" s="41"/>
      <c r="D811" s="33"/>
      <c r="E811" s="33"/>
      <c r="F811" s="33"/>
      <c r="G811" s="33"/>
    </row>
    <row r="812" spans="2:7" x14ac:dyDescent="0.55000000000000004">
      <c r="B812" s="40"/>
      <c r="C812" s="41"/>
      <c r="D812" s="33"/>
      <c r="E812" s="33"/>
      <c r="F812" s="33"/>
      <c r="G812" s="33"/>
    </row>
    <row r="813" spans="2:7" x14ac:dyDescent="0.55000000000000004">
      <c r="B813" s="40"/>
      <c r="C813" s="41"/>
      <c r="D813" s="33"/>
      <c r="E813" s="33"/>
      <c r="F813" s="33"/>
      <c r="G813" s="33"/>
    </row>
    <row r="814" spans="2:7" x14ac:dyDescent="0.55000000000000004">
      <c r="B814" s="40"/>
      <c r="C814" s="41"/>
      <c r="D814" s="33"/>
      <c r="E814" s="33"/>
      <c r="F814" s="33"/>
      <c r="G814" s="33"/>
    </row>
    <row r="815" spans="2:7" x14ac:dyDescent="0.55000000000000004">
      <c r="B815" s="40"/>
      <c r="C815" s="41"/>
      <c r="D815" s="33"/>
      <c r="E815" s="33"/>
      <c r="F815" s="33"/>
      <c r="G815" s="33"/>
    </row>
    <row r="816" spans="2:7" x14ac:dyDescent="0.55000000000000004">
      <c r="B816" s="40"/>
      <c r="C816" s="41"/>
      <c r="D816" s="33"/>
      <c r="E816" s="33"/>
      <c r="F816" s="33"/>
      <c r="G816" s="33"/>
    </row>
    <row r="817" spans="2:7" x14ac:dyDescent="0.55000000000000004">
      <c r="B817" s="40"/>
      <c r="C817" s="41"/>
      <c r="D817" s="33"/>
      <c r="E817" s="33"/>
      <c r="F817" s="33"/>
      <c r="G817" s="33"/>
    </row>
    <row r="818" spans="2:7" x14ac:dyDescent="0.55000000000000004">
      <c r="B818" s="40"/>
      <c r="C818" s="41"/>
      <c r="D818" s="33"/>
      <c r="E818" s="33"/>
      <c r="F818" s="33"/>
      <c r="G818" s="33"/>
    </row>
    <row r="819" spans="2:7" x14ac:dyDescent="0.55000000000000004">
      <c r="B819" s="40"/>
      <c r="C819" s="41"/>
      <c r="D819" s="33"/>
      <c r="E819" s="33"/>
      <c r="F819" s="33"/>
      <c r="G819" s="33"/>
    </row>
    <row r="820" spans="2:7" x14ac:dyDescent="0.55000000000000004">
      <c r="B820" s="40"/>
      <c r="C820" s="41"/>
      <c r="D820" s="33"/>
      <c r="E820" s="33"/>
      <c r="F820" s="33"/>
      <c r="G820" s="33"/>
    </row>
    <row r="821" spans="2:7" x14ac:dyDescent="0.55000000000000004">
      <c r="B821" s="40"/>
      <c r="C821" s="41"/>
      <c r="D821" s="33"/>
      <c r="E821" s="33"/>
      <c r="F821" s="33"/>
      <c r="G821" s="33"/>
    </row>
    <row r="822" spans="2:7" x14ac:dyDescent="0.55000000000000004">
      <c r="B822" s="40"/>
      <c r="C822" s="41"/>
      <c r="D822" s="33"/>
      <c r="E822" s="33"/>
      <c r="F822" s="33"/>
      <c r="G822" s="33"/>
    </row>
    <row r="823" spans="2:7" x14ac:dyDescent="0.55000000000000004">
      <c r="B823" s="40"/>
      <c r="C823" s="41"/>
      <c r="D823" s="33"/>
      <c r="E823" s="33"/>
      <c r="F823" s="33"/>
      <c r="G823" s="33"/>
    </row>
    <row r="824" spans="2:7" x14ac:dyDescent="0.55000000000000004">
      <c r="B824" s="40"/>
      <c r="C824" s="41"/>
      <c r="D824" s="33"/>
      <c r="E824" s="33"/>
      <c r="F824" s="33"/>
      <c r="G824" s="33"/>
    </row>
    <row r="825" spans="2:7" x14ac:dyDescent="0.55000000000000004">
      <c r="B825" s="40"/>
      <c r="C825" s="41"/>
      <c r="D825" s="33"/>
      <c r="E825" s="33"/>
      <c r="F825" s="33"/>
      <c r="G825" s="33"/>
    </row>
    <row r="826" spans="2:7" x14ac:dyDescent="0.55000000000000004">
      <c r="B826" s="40"/>
      <c r="C826" s="41"/>
      <c r="D826" s="33"/>
      <c r="E826" s="33"/>
      <c r="F826" s="33"/>
      <c r="G826" s="33"/>
    </row>
    <row r="827" spans="2:7" x14ac:dyDescent="0.55000000000000004">
      <c r="B827" s="40"/>
      <c r="C827" s="41"/>
      <c r="D827" s="33"/>
      <c r="E827" s="33"/>
      <c r="F827" s="33"/>
      <c r="G827" s="33"/>
    </row>
    <row r="828" spans="2:7" x14ac:dyDescent="0.55000000000000004">
      <c r="B828" s="40"/>
      <c r="C828" s="41"/>
      <c r="D828" s="33"/>
      <c r="E828" s="33"/>
      <c r="F828" s="33"/>
      <c r="G828" s="33"/>
    </row>
    <row r="829" spans="2:7" x14ac:dyDescent="0.55000000000000004">
      <c r="B829" s="40"/>
      <c r="C829" s="41"/>
      <c r="D829" s="33"/>
      <c r="E829" s="33"/>
      <c r="F829" s="33"/>
      <c r="G829" s="33"/>
    </row>
    <row r="830" spans="2:7" x14ac:dyDescent="0.55000000000000004">
      <c r="B830" s="40"/>
      <c r="C830" s="41"/>
      <c r="D830" s="33"/>
      <c r="E830" s="33"/>
      <c r="F830" s="33"/>
      <c r="G830" s="33"/>
    </row>
    <row r="831" spans="2:7" x14ac:dyDescent="0.55000000000000004">
      <c r="B831" s="40"/>
      <c r="C831" s="41"/>
      <c r="D831" s="33"/>
      <c r="E831" s="33"/>
      <c r="F831" s="33"/>
      <c r="G831" s="33"/>
    </row>
    <row r="832" spans="2:7" x14ac:dyDescent="0.55000000000000004">
      <c r="B832" s="40"/>
      <c r="C832" s="41"/>
      <c r="D832" s="33"/>
      <c r="E832" s="33"/>
      <c r="F832" s="33"/>
      <c r="G832" s="33"/>
    </row>
    <row r="833" spans="2:7" x14ac:dyDescent="0.55000000000000004">
      <c r="B833" s="40"/>
      <c r="C833" s="41"/>
      <c r="D833" s="33"/>
      <c r="E833" s="33"/>
      <c r="F833" s="33"/>
      <c r="G833" s="33"/>
    </row>
    <row r="834" spans="2:7" x14ac:dyDescent="0.55000000000000004">
      <c r="B834" s="40"/>
      <c r="C834" s="41"/>
      <c r="D834" s="33"/>
      <c r="E834" s="33"/>
      <c r="F834" s="33"/>
      <c r="G834" s="33"/>
    </row>
    <row r="835" spans="2:7" x14ac:dyDescent="0.55000000000000004">
      <c r="B835" s="40"/>
      <c r="C835" s="41"/>
      <c r="D835" s="33"/>
      <c r="E835" s="33"/>
      <c r="F835" s="33"/>
      <c r="G835" s="33"/>
    </row>
    <row r="836" spans="2:7" x14ac:dyDescent="0.55000000000000004">
      <c r="B836" s="40"/>
      <c r="C836" s="41"/>
      <c r="D836" s="33"/>
      <c r="E836" s="33"/>
      <c r="F836" s="33"/>
      <c r="G836" s="33"/>
    </row>
    <row r="837" spans="2:7" x14ac:dyDescent="0.55000000000000004">
      <c r="B837" s="40"/>
      <c r="C837" s="41"/>
      <c r="D837" s="33"/>
      <c r="E837" s="33"/>
      <c r="F837" s="33"/>
      <c r="G837" s="33"/>
    </row>
    <row r="838" spans="2:7" x14ac:dyDescent="0.55000000000000004">
      <c r="B838" s="40"/>
      <c r="C838" s="41"/>
      <c r="D838" s="33"/>
      <c r="E838" s="33"/>
      <c r="F838" s="33"/>
      <c r="G838" s="33"/>
    </row>
    <row r="839" spans="2:7" x14ac:dyDescent="0.55000000000000004">
      <c r="B839" s="40"/>
      <c r="C839" s="41"/>
      <c r="D839" s="33"/>
      <c r="E839" s="33"/>
      <c r="F839" s="33"/>
      <c r="G839" s="33"/>
    </row>
    <row r="840" spans="2:7" x14ac:dyDescent="0.55000000000000004">
      <c r="B840" s="40"/>
      <c r="C840" s="41"/>
      <c r="D840" s="33"/>
      <c r="E840" s="33"/>
      <c r="F840" s="33"/>
      <c r="G840" s="33"/>
    </row>
    <row r="841" spans="2:7" x14ac:dyDescent="0.55000000000000004">
      <c r="B841" s="40"/>
      <c r="C841" s="41"/>
      <c r="D841" s="33"/>
      <c r="E841" s="33"/>
      <c r="F841" s="33"/>
      <c r="G841" s="33"/>
    </row>
    <row r="842" spans="2:7" x14ac:dyDescent="0.55000000000000004">
      <c r="B842" s="40"/>
      <c r="C842" s="41"/>
      <c r="D842" s="33"/>
      <c r="E842" s="33"/>
      <c r="F842" s="33"/>
      <c r="G842" s="33"/>
    </row>
    <row r="843" spans="2:7" x14ac:dyDescent="0.55000000000000004">
      <c r="B843" s="40"/>
      <c r="C843" s="41"/>
      <c r="D843" s="33"/>
      <c r="E843" s="33"/>
      <c r="F843" s="33"/>
      <c r="G843" s="33"/>
    </row>
    <row r="844" spans="2:7" x14ac:dyDescent="0.55000000000000004">
      <c r="B844" s="40"/>
      <c r="C844" s="41"/>
      <c r="D844" s="33"/>
      <c r="E844" s="33"/>
      <c r="F844" s="33"/>
      <c r="G844" s="33"/>
    </row>
    <row r="845" spans="2:7" x14ac:dyDescent="0.55000000000000004">
      <c r="B845" s="40"/>
      <c r="C845" s="41"/>
      <c r="D845" s="33"/>
      <c r="E845" s="33"/>
      <c r="F845" s="33"/>
      <c r="G845" s="33"/>
    </row>
    <row r="846" spans="2:7" x14ac:dyDescent="0.55000000000000004">
      <c r="B846" s="40"/>
      <c r="C846" s="41"/>
      <c r="D846" s="33"/>
      <c r="E846" s="33"/>
      <c r="F846" s="33"/>
      <c r="G846" s="33"/>
    </row>
    <row r="847" spans="2:7" x14ac:dyDescent="0.55000000000000004">
      <c r="B847" s="40"/>
      <c r="C847" s="41"/>
      <c r="D847" s="33"/>
      <c r="E847" s="33"/>
      <c r="F847" s="33"/>
      <c r="G847" s="33"/>
    </row>
    <row r="848" spans="2:7" x14ac:dyDescent="0.55000000000000004">
      <c r="B848" s="40"/>
      <c r="C848" s="41"/>
      <c r="D848" s="33"/>
      <c r="E848" s="33"/>
      <c r="F848" s="33"/>
      <c r="G848" s="33"/>
    </row>
    <row r="849" spans="2:7" x14ac:dyDescent="0.55000000000000004">
      <c r="B849" s="40"/>
      <c r="C849" s="41"/>
      <c r="D849" s="33"/>
      <c r="E849" s="33"/>
      <c r="F849" s="33"/>
      <c r="G849" s="33"/>
    </row>
    <row r="850" spans="2:7" x14ac:dyDescent="0.55000000000000004">
      <c r="B850" s="40"/>
      <c r="C850" s="41"/>
      <c r="D850" s="33"/>
      <c r="E850" s="33"/>
      <c r="F850" s="33"/>
      <c r="G850" s="33"/>
    </row>
    <row r="851" spans="2:7" x14ac:dyDescent="0.55000000000000004">
      <c r="B851" s="40"/>
      <c r="C851" s="41"/>
      <c r="D851" s="33"/>
      <c r="E851" s="33"/>
      <c r="F851" s="33"/>
      <c r="G851" s="33"/>
    </row>
    <row r="852" spans="2:7" x14ac:dyDescent="0.55000000000000004">
      <c r="B852" s="40"/>
      <c r="C852" s="41"/>
      <c r="D852" s="33"/>
      <c r="E852" s="33"/>
      <c r="F852" s="33"/>
      <c r="G852" s="33"/>
    </row>
    <row r="853" spans="2:7" x14ac:dyDescent="0.55000000000000004">
      <c r="B853" s="40"/>
      <c r="C853" s="41"/>
      <c r="D853" s="33"/>
      <c r="E853" s="33"/>
      <c r="F853" s="33"/>
      <c r="G853" s="33"/>
    </row>
    <row r="854" spans="2:7" x14ac:dyDescent="0.55000000000000004">
      <c r="B854" s="40"/>
      <c r="C854" s="41"/>
      <c r="D854" s="33"/>
      <c r="E854" s="33"/>
      <c r="F854" s="33"/>
      <c r="G854" s="33"/>
    </row>
    <row r="855" spans="2:7" x14ac:dyDescent="0.55000000000000004">
      <c r="B855" s="40"/>
      <c r="C855" s="41"/>
      <c r="D855" s="33"/>
      <c r="E855" s="33"/>
      <c r="F855" s="33"/>
      <c r="G855" s="33"/>
    </row>
    <row r="856" spans="2:7" x14ac:dyDescent="0.55000000000000004">
      <c r="B856" s="40"/>
      <c r="C856" s="41"/>
      <c r="D856" s="33"/>
      <c r="E856" s="33"/>
      <c r="F856" s="33"/>
      <c r="G856" s="33"/>
    </row>
    <row r="857" spans="2:7" x14ac:dyDescent="0.55000000000000004">
      <c r="B857" s="40"/>
      <c r="C857" s="41"/>
      <c r="D857" s="33"/>
      <c r="E857" s="33"/>
      <c r="F857" s="33"/>
      <c r="G857" s="33"/>
    </row>
    <row r="858" spans="2:7" x14ac:dyDescent="0.55000000000000004">
      <c r="B858" s="40"/>
      <c r="C858" s="41"/>
      <c r="D858" s="33"/>
      <c r="E858" s="33"/>
      <c r="F858" s="33"/>
      <c r="G858" s="33"/>
    </row>
    <row r="859" spans="2:7" x14ac:dyDescent="0.55000000000000004">
      <c r="B859" s="40"/>
      <c r="C859" s="41"/>
      <c r="D859" s="33"/>
      <c r="E859" s="33"/>
      <c r="F859" s="33"/>
      <c r="G859" s="33"/>
    </row>
    <row r="860" spans="2:7" x14ac:dyDescent="0.55000000000000004">
      <c r="B860" s="40"/>
      <c r="C860" s="41"/>
      <c r="D860" s="33"/>
      <c r="E860" s="33"/>
      <c r="F860" s="33"/>
      <c r="G860" s="33"/>
    </row>
    <row r="861" spans="2:7" x14ac:dyDescent="0.55000000000000004">
      <c r="B861" s="40"/>
      <c r="C861" s="41"/>
      <c r="D861" s="33"/>
      <c r="E861" s="33"/>
      <c r="F861" s="33"/>
      <c r="G861" s="33"/>
    </row>
    <row r="862" spans="2:7" x14ac:dyDescent="0.55000000000000004">
      <c r="B862" s="40"/>
      <c r="C862" s="41"/>
      <c r="D862" s="33"/>
      <c r="E862" s="33"/>
      <c r="F862" s="33"/>
      <c r="G862" s="33"/>
    </row>
    <row r="863" spans="2:7" x14ac:dyDescent="0.55000000000000004">
      <c r="B863" s="40"/>
      <c r="C863" s="41"/>
      <c r="D863" s="33"/>
      <c r="E863" s="33"/>
      <c r="F863" s="33"/>
      <c r="G863" s="33"/>
    </row>
    <row r="864" spans="2:7" x14ac:dyDescent="0.55000000000000004">
      <c r="B864" s="40"/>
      <c r="C864" s="41"/>
      <c r="D864" s="33"/>
      <c r="E864" s="33"/>
      <c r="F864" s="33"/>
      <c r="G864" s="33"/>
    </row>
    <row r="865" spans="2:7" x14ac:dyDescent="0.55000000000000004">
      <c r="B865" s="40"/>
      <c r="C865" s="41"/>
      <c r="D865" s="33"/>
      <c r="E865" s="33"/>
      <c r="F865" s="33"/>
      <c r="G865" s="33"/>
    </row>
    <row r="866" spans="2:7" x14ac:dyDescent="0.55000000000000004">
      <c r="B866" s="40"/>
      <c r="C866" s="41"/>
      <c r="D866" s="33"/>
      <c r="E866" s="33"/>
      <c r="F866" s="33"/>
      <c r="G866" s="33"/>
    </row>
    <row r="867" spans="2:7" x14ac:dyDescent="0.55000000000000004">
      <c r="B867" s="40"/>
      <c r="C867" s="41"/>
      <c r="D867" s="33"/>
      <c r="E867" s="33"/>
      <c r="F867" s="33"/>
      <c r="G867" s="33"/>
    </row>
    <row r="868" spans="2:7" x14ac:dyDescent="0.55000000000000004">
      <c r="B868" s="40"/>
      <c r="C868" s="41"/>
      <c r="D868" s="33"/>
      <c r="E868" s="33"/>
      <c r="F868" s="33"/>
      <c r="G868" s="33"/>
    </row>
    <row r="869" spans="2:7" x14ac:dyDescent="0.55000000000000004">
      <c r="B869" s="40"/>
      <c r="C869" s="41"/>
      <c r="D869" s="33"/>
      <c r="E869" s="33"/>
      <c r="F869" s="33"/>
      <c r="G869" s="33"/>
    </row>
    <row r="870" spans="2:7" x14ac:dyDescent="0.55000000000000004">
      <c r="B870" s="40"/>
      <c r="C870" s="41"/>
      <c r="D870" s="33"/>
      <c r="E870" s="33"/>
      <c r="F870" s="33"/>
      <c r="G870" s="33"/>
    </row>
    <row r="871" spans="2:7" x14ac:dyDescent="0.55000000000000004">
      <c r="B871" s="40"/>
      <c r="C871" s="41"/>
      <c r="D871" s="33"/>
      <c r="E871" s="33"/>
      <c r="F871" s="33"/>
      <c r="G871" s="33"/>
    </row>
    <row r="872" spans="2:7" x14ac:dyDescent="0.55000000000000004">
      <c r="B872" s="40"/>
      <c r="C872" s="41"/>
      <c r="D872" s="33"/>
      <c r="E872" s="33"/>
      <c r="F872" s="33"/>
      <c r="G872" s="33"/>
    </row>
    <row r="873" spans="2:7" x14ac:dyDescent="0.55000000000000004">
      <c r="B873" s="40"/>
      <c r="C873" s="41"/>
      <c r="D873" s="33"/>
      <c r="E873" s="33"/>
      <c r="F873" s="33"/>
      <c r="G873" s="33"/>
    </row>
    <row r="874" spans="2:7" x14ac:dyDescent="0.55000000000000004">
      <c r="B874" s="40"/>
      <c r="C874" s="41"/>
      <c r="D874" s="33"/>
      <c r="E874" s="33"/>
      <c r="F874" s="33"/>
      <c r="G874" s="33"/>
    </row>
    <row r="875" spans="2:7" x14ac:dyDescent="0.55000000000000004">
      <c r="B875" s="40"/>
      <c r="C875" s="41"/>
      <c r="D875" s="33"/>
      <c r="E875" s="33"/>
      <c r="F875" s="33"/>
      <c r="G875" s="33"/>
    </row>
    <row r="876" spans="2:7" x14ac:dyDescent="0.55000000000000004">
      <c r="B876" s="40"/>
      <c r="C876" s="41"/>
      <c r="D876" s="33"/>
      <c r="E876" s="33"/>
      <c r="F876" s="33"/>
      <c r="G876" s="33"/>
    </row>
    <row r="877" spans="2:7" x14ac:dyDescent="0.55000000000000004">
      <c r="B877" s="40"/>
      <c r="C877" s="41"/>
      <c r="D877" s="33"/>
      <c r="E877" s="33"/>
      <c r="F877" s="33"/>
      <c r="G877" s="33"/>
    </row>
    <row r="878" spans="2:7" x14ac:dyDescent="0.55000000000000004">
      <c r="B878" s="40"/>
      <c r="C878" s="41"/>
      <c r="D878" s="33"/>
      <c r="E878" s="33"/>
      <c r="F878" s="33"/>
      <c r="G878" s="33"/>
    </row>
    <row r="879" spans="2:7" x14ac:dyDescent="0.55000000000000004">
      <c r="B879" s="40"/>
      <c r="C879" s="41"/>
      <c r="D879" s="33"/>
      <c r="E879" s="33"/>
      <c r="F879" s="33"/>
      <c r="G879" s="33"/>
    </row>
    <row r="880" spans="2:7" x14ac:dyDescent="0.55000000000000004">
      <c r="B880" s="40"/>
      <c r="C880" s="41"/>
      <c r="D880" s="33"/>
      <c r="E880" s="33"/>
      <c r="F880" s="33"/>
      <c r="G880" s="33"/>
    </row>
    <row r="881" spans="2:7" x14ac:dyDescent="0.55000000000000004">
      <c r="B881" s="40"/>
      <c r="C881" s="41"/>
      <c r="D881" s="33"/>
      <c r="E881" s="33"/>
      <c r="F881" s="33"/>
      <c r="G881" s="33"/>
    </row>
    <row r="882" spans="2:7" x14ac:dyDescent="0.55000000000000004">
      <c r="B882" s="40"/>
      <c r="C882" s="41"/>
      <c r="D882" s="33"/>
      <c r="E882" s="33"/>
      <c r="F882" s="33"/>
      <c r="G882" s="33"/>
    </row>
    <row r="883" spans="2:7" x14ac:dyDescent="0.55000000000000004">
      <c r="B883" s="40"/>
      <c r="C883" s="41"/>
      <c r="D883" s="33"/>
      <c r="E883" s="33"/>
      <c r="F883" s="33"/>
      <c r="G883" s="33"/>
    </row>
    <row r="884" spans="2:7" x14ac:dyDescent="0.55000000000000004">
      <c r="B884" s="40"/>
      <c r="C884" s="41"/>
      <c r="D884" s="33"/>
      <c r="E884" s="33"/>
      <c r="F884" s="33"/>
      <c r="G884" s="33"/>
    </row>
    <row r="885" spans="2:7" x14ac:dyDescent="0.55000000000000004">
      <c r="B885" s="40"/>
      <c r="C885" s="41"/>
      <c r="D885" s="33"/>
      <c r="E885" s="33"/>
      <c r="F885" s="33"/>
      <c r="G885" s="33"/>
    </row>
    <row r="886" spans="2:7" x14ac:dyDescent="0.55000000000000004">
      <c r="B886" s="40"/>
      <c r="C886" s="41"/>
      <c r="D886" s="33"/>
      <c r="E886" s="33"/>
      <c r="F886" s="33"/>
      <c r="G886" s="33"/>
    </row>
    <row r="887" spans="2:7" x14ac:dyDescent="0.55000000000000004">
      <c r="B887" s="40"/>
      <c r="C887" s="41"/>
      <c r="D887" s="33"/>
      <c r="E887" s="33"/>
      <c r="F887" s="33"/>
      <c r="G887" s="33"/>
    </row>
    <row r="888" spans="2:7" x14ac:dyDescent="0.55000000000000004">
      <c r="B888" s="40"/>
      <c r="C888" s="41"/>
      <c r="D888" s="33"/>
      <c r="E888" s="33"/>
      <c r="F888" s="33"/>
      <c r="G888" s="33"/>
    </row>
    <row r="889" spans="2:7" x14ac:dyDescent="0.55000000000000004">
      <c r="B889" s="40"/>
      <c r="C889" s="41"/>
      <c r="D889" s="33"/>
      <c r="E889" s="33"/>
      <c r="F889" s="33"/>
      <c r="G889" s="33"/>
    </row>
    <row r="890" spans="2:7" x14ac:dyDescent="0.55000000000000004">
      <c r="B890" s="40"/>
      <c r="C890" s="41"/>
      <c r="D890" s="33"/>
      <c r="E890" s="33"/>
      <c r="F890" s="33"/>
      <c r="G890" s="33"/>
    </row>
    <row r="891" spans="2:7" x14ac:dyDescent="0.55000000000000004">
      <c r="B891" s="40"/>
      <c r="C891" s="41"/>
      <c r="D891" s="33"/>
      <c r="E891" s="33"/>
      <c r="F891" s="33"/>
      <c r="G891" s="33"/>
    </row>
    <row r="892" spans="2:7" x14ac:dyDescent="0.55000000000000004">
      <c r="B892" s="40"/>
      <c r="C892" s="41"/>
      <c r="D892" s="33"/>
      <c r="E892" s="33"/>
      <c r="F892" s="33"/>
      <c r="G892" s="33"/>
    </row>
    <row r="893" spans="2:7" x14ac:dyDescent="0.55000000000000004">
      <c r="B893" s="40"/>
      <c r="C893" s="41"/>
      <c r="D893" s="33"/>
      <c r="E893" s="33"/>
      <c r="F893" s="33"/>
      <c r="G893" s="33"/>
    </row>
    <row r="894" spans="2:7" x14ac:dyDescent="0.55000000000000004">
      <c r="B894" s="40"/>
      <c r="C894" s="41"/>
      <c r="D894" s="33"/>
      <c r="E894" s="33"/>
      <c r="F894" s="33"/>
      <c r="G894" s="33"/>
    </row>
    <row r="895" spans="2:7" x14ac:dyDescent="0.55000000000000004">
      <c r="B895" s="40"/>
      <c r="C895" s="41"/>
      <c r="D895" s="33"/>
      <c r="E895" s="33"/>
      <c r="F895" s="33"/>
      <c r="G895" s="33"/>
    </row>
    <row r="896" spans="2:7" x14ac:dyDescent="0.55000000000000004">
      <c r="B896" s="40"/>
      <c r="C896" s="41"/>
      <c r="D896" s="33"/>
      <c r="E896" s="33"/>
      <c r="F896" s="33"/>
      <c r="G896" s="33"/>
    </row>
    <row r="897" spans="2:7" x14ac:dyDescent="0.55000000000000004">
      <c r="B897" s="40"/>
      <c r="C897" s="41"/>
      <c r="D897" s="33"/>
      <c r="E897" s="33"/>
      <c r="F897" s="33"/>
      <c r="G897" s="33"/>
    </row>
    <row r="898" spans="2:7" x14ac:dyDescent="0.55000000000000004">
      <c r="B898" s="40"/>
      <c r="C898" s="41"/>
      <c r="D898" s="33"/>
      <c r="E898" s="33"/>
      <c r="F898" s="33"/>
      <c r="G898" s="33"/>
    </row>
    <row r="899" spans="2:7" x14ac:dyDescent="0.55000000000000004">
      <c r="B899" s="40"/>
      <c r="C899" s="41"/>
      <c r="D899" s="33"/>
      <c r="E899" s="33"/>
      <c r="F899" s="33"/>
      <c r="G899" s="33"/>
    </row>
    <row r="900" spans="2:7" x14ac:dyDescent="0.55000000000000004">
      <c r="B900" s="40"/>
      <c r="C900" s="41"/>
      <c r="D900" s="33"/>
      <c r="E900" s="33"/>
      <c r="F900" s="33"/>
      <c r="G900" s="33"/>
    </row>
    <row r="901" spans="2:7" x14ac:dyDescent="0.55000000000000004">
      <c r="B901" s="40"/>
      <c r="C901" s="41"/>
      <c r="D901" s="33"/>
      <c r="E901" s="33"/>
      <c r="F901" s="33"/>
      <c r="G901" s="33"/>
    </row>
    <row r="902" spans="2:7" x14ac:dyDescent="0.55000000000000004">
      <c r="B902" s="40"/>
      <c r="C902" s="41"/>
      <c r="D902" s="33"/>
      <c r="E902" s="33"/>
      <c r="F902" s="33"/>
      <c r="G902" s="33"/>
    </row>
    <row r="903" spans="2:7" x14ac:dyDescent="0.55000000000000004">
      <c r="B903" s="40"/>
      <c r="C903" s="41"/>
      <c r="D903" s="33"/>
      <c r="E903" s="33"/>
      <c r="F903" s="33"/>
      <c r="G903" s="33"/>
    </row>
    <row r="904" spans="2:7" x14ac:dyDescent="0.55000000000000004">
      <c r="B904" s="40"/>
      <c r="C904" s="41"/>
      <c r="D904" s="33"/>
      <c r="E904" s="33"/>
      <c r="F904" s="33"/>
      <c r="G904" s="33"/>
    </row>
    <row r="905" spans="2:7" x14ac:dyDescent="0.55000000000000004">
      <c r="B905" s="40"/>
      <c r="C905" s="41"/>
      <c r="D905" s="33"/>
      <c r="E905" s="33"/>
      <c r="F905" s="33"/>
      <c r="G905" s="33"/>
    </row>
    <row r="906" spans="2:7" x14ac:dyDescent="0.55000000000000004">
      <c r="B906" s="40"/>
      <c r="C906" s="41"/>
      <c r="D906" s="33"/>
      <c r="E906" s="33"/>
      <c r="F906" s="33"/>
      <c r="G906" s="33"/>
    </row>
    <row r="907" spans="2:7" x14ac:dyDescent="0.55000000000000004">
      <c r="B907" s="40"/>
      <c r="C907" s="41"/>
      <c r="D907" s="33"/>
      <c r="E907" s="33"/>
      <c r="F907" s="33"/>
      <c r="G907" s="33"/>
    </row>
    <row r="908" spans="2:7" x14ac:dyDescent="0.55000000000000004">
      <c r="B908" s="40"/>
      <c r="C908" s="41"/>
      <c r="D908" s="33"/>
      <c r="E908" s="33"/>
      <c r="F908" s="33"/>
      <c r="G908" s="33"/>
    </row>
    <row r="909" spans="2:7" x14ac:dyDescent="0.55000000000000004">
      <c r="B909" s="40"/>
      <c r="C909" s="41"/>
      <c r="D909" s="33"/>
      <c r="E909" s="33"/>
      <c r="F909" s="33"/>
      <c r="G909" s="33"/>
    </row>
    <row r="910" spans="2:7" x14ac:dyDescent="0.55000000000000004">
      <c r="B910" s="40"/>
      <c r="C910" s="41"/>
      <c r="D910" s="33"/>
      <c r="E910" s="33"/>
      <c r="F910" s="33"/>
      <c r="G910" s="33"/>
    </row>
    <row r="911" spans="2:7" x14ac:dyDescent="0.55000000000000004">
      <c r="B911" s="40"/>
      <c r="C911" s="41"/>
      <c r="D911" s="33"/>
      <c r="E911" s="33"/>
      <c r="F911" s="33"/>
      <c r="G911" s="33"/>
    </row>
    <row r="912" spans="2:7" x14ac:dyDescent="0.55000000000000004">
      <c r="B912" s="40"/>
      <c r="C912" s="41"/>
      <c r="D912" s="33"/>
      <c r="E912" s="33"/>
      <c r="F912" s="33"/>
      <c r="G912" s="33"/>
    </row>
    <row r="913" spans="2:7" x14ac:dyDescent="0.55000000000000004">
      <c r="B913" s="40"/>
      <c r="C913" s="41"/>
      <c r="D913" s="33"/>
      <c r="E913" s="33"/>
      <c r="F913" s="33"/>
      <c r="G913" s="33"/>
    </row>
    <row r="914" spans="2:7" x14ac:dyDescent="0.55000000000000004">
      <c r="B914" s="40"/>
      <c r="C914" s="41"/>
      <c r="D914" s="33"/>
      <c r="E914" s="33"/>
      <c r="F914" s="33"/>
      <c r="G914" s="33"/>
    </row>
    <row r="915" spans="2:7" x14ac:dyDescent="0.55000000000000004">
      <c r="B915" s="40"/>
      <c r="C915" s="41"/>
      <c r="D915" s="33"/>
      <c r="E915" s="33"/>
      <c r="F915" s="33"/>
      <c r="G915" s="33"/>
    </row>
    <row r="916" spans="2:7" x14ac:dyDescent="0.55000000000000004">
      <c r="B916" s="40"/>
      <c r="C916" s="41"/>
      <c r="D916" s="33"/>
      <c r="E916" s="33"/>
      <c r="F916" s="33"/>
      <c r="G916" s="33"/>
    </row>
    <row r="917" spans="2:7" x14ac:dyDescent="0.55000000000000004">
      <c r="B917" s="40"/>
      <c r="C917" s="41"/>
      <c r="D917" s="33"/>
      <c r="E917" s="33"/>
      <c r="F917" s="33"/>
      <c r="G917" s="33"/>
    </row>
    <row r="918" spans="2:7" x14ac:dyDescent="0.55000000000000004">
      <c r="B918" s="40"/>
      <c r="C918" s="41"/>
      <c r="D918" s="33"/>
      <c r="E918" s="33"/>
      <c r="F918" s="33"/>
      <c r="G918" s="33"/>
    </row>
    <row r="919" spans="2:7" x14ac:dyDescent="0.55000000000000004">
      <c r="B919" s="40"/>
      <c r="C919" s="41"/>
      <c r="D919" s="33"/>
      <c r="E919" s="33"/>
      <c r="F919" s="33"/>
      <c r="G919" s="33"/>
    </row>
    <row r="920" spans="2:7" x14ac:dyDescent="0.55000000000000004">
      <c r="B920" s="40"/>
      <c r="C920" s="41"/>
      <c r="D920" s="33"/>
      <c r="E920" s="33"/>
      <c r="F920" s="33"/>
      <c r="G920" s="33"/>
    </row>
    <row r="921" spans="2:7" x14ac:dyDescent="0.55000000000000004">
      <c r="B921" s="40"/>
      <c r="C921" s="41"/>
      <c r="D921" s="33"/>
      <c r="E921" s="33"/>
      <c r="F921" s="33"/>
      <c r="G921" s="33"/>
    </row>
    <row r="922" spans="2:7" x14ac:dyDescent="0.55000000000000004">
      <c r="B922" s="40"/>
      <c r="C922" s="41"/>
      <c r="D922" s="33"/>
      <c r="E922" s="33"/>
      <c r="F922" s="33"/>
      <c r="G922" s="33"/>
    </row>
    <row r="923" spans="2:7" x14ac:dyDescent="0.55000000000000004">
      <c r="B923" s="40"/>
      <c r="C923" s="41"/>
      <c r="D923" s="33"/>
      <c r="E923" s="33"/>
      <c r="F923" s="33"/>
      <c r="G923" s="33"/>
    </row>
    <row r="924" spans="2:7" x14ac:dyDescent="0.55000000000000004">
      <c r="B924" s="40"/>
      <c r="C924" s="41"/>
      <c r="D924" s="33"/>
      <c r="E924" s="33"/>
      <c r="F924" s="33"/>
      <c r="G924" s="33"/>
    </row>
    <row r="925" spans="2:7" x14ac:dyDescent="0.55000000000000004">
      <c r="B925" s="40"/>
      <c r="C925" s="41"/>
      <c r="D925" s="33"/>
      <c r="E925" s="33"/>
      <c r="F925" s="33"/>
      <c r="G925" s="33"/>
    </row>
    <row r="926" spans="2:7" x14ac:dyDescent="0.55000000000000004">
      <c r="B926" s="40"/>
      <c r="C926" s="41"/>
      <c r="D926" s="33"/>
      <c r="E926" s="33"/>
      <c r="F926" s="33"/>
      <c r="G926" s="33"/>
    </row>
    <row r="927" spans="2:7" x14ac:dyDescent="0.55000000000000004">
      <c r="B927" s="40"/>
      <c r="C927" s="41"/>
      <c r="D927" s="33"/>
      <c r="E927" s="33"/>
      <c r="F927" s="33"/>
      <c r="G927" s="33"/>
    </row>
    <row r="928" spans="2:7" x14ac:dyDescent="0.55000000000000004">
      <c r="B928" s="40"/>
      <c r="C928" s="41"/>
      <c r="D928" s="33"/>
      <c r="E928" s="33"/>
      <c r="F928" s="33"/>
      <c r="G928" s="33"/>
    </row>
    <row r="929" spans="2:7" x14ac:dyDescent="0.55000000000000004">
      <c r="B929" s="40"/>
      <c r="C929" s="41"/>
      <c r="D929" s="33"/>
      <c r="E929" s="33"/>
      <c r="F929" s="33"/>
      <c r="G929" s="33"/>
    </row>
    <row r="930" spans="2:7" x14ac:dyDescent="0.55000000000000004">
      <c r="B930" s="40"/>
      <c r="C930" s="41"/>
      <c r="D930" s="33"/>
      <c r="E930" s="33"/>
      <c r="F930" s="33"/>
      <c r="G930" s="33"/>
    </row>
    <row r="931" spans="2:7" x14ac:dyDescent="0.55000000000000004">
      <c r="B931" s="40"/>
      <c r="C931" s="41"/>
      <c r="D931" s="33"/>
      <c r="E931" s="33"/>
      <c r="F931" s="33"/>
      <c r="G931" s="33"/>
    </row>
    <row r="932" spans="2:7" x14ac:dyDescent="0.55000000000000004">
      <c r="B932" s="40"/>
      <c r="C932" s="41"/>
      <c r="D932" s="33"/>
      <c r="E932" s="33"/>
      <c r="F932" s="33"/>
      <c r="G932" s="33"/>
    </row>
    <row r="933" spans="2:7" x14ac:dyDescent="0.55000000000000004">
      <c r="B933" s="40"/>
      <c r="C933" s="41"/>
      <c r="D933" s="33"/>
      <c r="E933" s="33"/>
      <c r="F933" s="33"/>
      <c r="G933" s="33"/>
    </row>
    <row r="934" spans="2:7" x14ac:dyDescent="0.55000000000000004">
      <c r="B934" s="40"/>
      <c r="C934" s="41"/>
      <c r="D934" s="33"/>
      <c r="E934" s="33"/>
      <c r="F934" s="33"/>
      <c r="G934" s="33"/>
    </row>
    <row r="935" spans="2:7" x14ac:dyDescent="0.55000000000000004">
      <c r="B935" s="40"/>
      <c r="C935" s="41"/>
      <c r="D935" s="33"/>
      <c r="E935" s="33"/>
      <c r="F935" s="33"/>
      <c r="G935" s="33"/>
    </row>
    <row r="936" spans="2:7" x14ac:dyDescent="0.55000000000000004">
      <c r="B936" s="40"/>
      <c r="C936" s="41"/>
      <c r="D936" s="33"/>
      <c r="E936" s="33"/>
      <c r="F936" s="33"/>
      <c r="G936" s="33"/>
    </row>
    <row r="937" spans="2:7" x14ac:dyDescent="0.55000000000000004">
      <c r="B937" s="40"/>
      <c r="C937" s="41"/>
      <c r="D937" s="33"/>
      <c r="E937" s="33"/>
      <c r="F937" s="33"/>
      <c r="G937" s="33"/>
    </row>
    <row r="938" spans="2:7" x14ac:dyDescent="0.55000000000000004">
      <c r="B938" s="40"/>
      <c r="C938" s="41"/>
      <c r="D938" s="33"/>
      <c r="E938" s="33"/>
      <c r="F938" s="33"/>
      <c r="G938" s="33"/>
    </row>
    <row r="939" spans="2:7" x14ac:dyDescent="0.55000000000000004">
      <c r="B939" s="40"/>
      <c r="C939" s="41"/>
      <c r="D939" s="33"/>
      <c r="E939" s="33"/>
      <c r="F939" s="33"/>
      <c r="G939" s="33"/>
    </row>
    <row r="940" spans="2:7" x14ac:dyDescent="0.55000000000000004">
      <c r="B940" s="40"/>
      <c r="C940" s="41"/>
      <c r="D940" s="33"/>
      <c r="E940" s="33"/>
      <c r="F940" s="33"/>
      <c r="G940" s="33"/>
    </row>
    <row r="941" spans="2:7" x14ac:dyDescent="0.55000000000000004">
      <c r="B941" s="40"/>
      <c r="C941" s="41"/>
      <c r="D941" s="33"/>
      <c r="E941" s="33"/>
      <c r="F941" s="33"/>
      <c r="G941" s="33"/>
    </row>
    <row r="942" spans="2:7" x14ac:dyDescent="0.55000000000000004">
      <c r="B942" s="40"/>
      <c r="C942" s="41"/>
      <c r="D942" s="33"/>
      <c r="E942" s="33"/>
      <c r="F942" s="33"/>
      <c r="G942" s="33"/>
    </row>
    <row r="943" spans="2:7" x14ac:dyDescent="0.55000000000000004">
      <c r="B943" s="40"/>
      <c r="C943" s="41"/>
      <c r="D943" s="33"/>
      <c r="E943" s="33"/>
      <c r="F943" s="33"/>
      <c r="G943" s="33"/>
    </row>
    <row r="944" spans="2:7" x14ac:dyDescent="0.55000000000000004">
      <c r="B944" s="40"/>
      <c r="C944" s="41"/>
      <c r="D944" s="33"/>
      <c r="E944" s="33"/>
      <c r="F944" s="33"/>
      <c r="G944" s="33"/>
    </row>
    <row r="945" spans="2:7" x14ac:dyDescent="0.55000000000000004">
      <c r="B945" s="40"/>
      <c r="C945" s="41"/>
      <c r="D945" s="33"/>
      <c r="E945" s="33"/>
      <c r="F945" s="33"/>
      <c r="G945" s="33"/>
    </row>
    <row r="946" spans="2:7" x14ac:dyDescent="0.55000000000000004">
      <c r="B946" s="40"/>
      <c r="C946" s="41"/>
      <c r="D946" s="33"/>
      <c r="E946" s="33"/>
      <c r="F946" s="33"/>
      <c r="G946" s="33"/>
    </row>
    <row r="947" spans="2:7" x14ac:dyDescent="0.55000000000000004">
      <c r="B947" s="40"/>
      <c r="C947" s="41"/>
      <c r="D947" s="33"/>
      <c r="E947" s="33"/>
      <c r="F947" s="33"/>
      <c r="G947" s="33"/>
    </row>
    <row r="948" spans="2:7" x14ac:dyDescent="0.55000000000000004">
      <c r="B948" s="40"/>
      <c r="C948" s="41"/>
      <c r="D948" s="33"/>
      <c r="E948" s="33"/>
      <c r="F948" s="33"/>
      <c r="G948" s="33"/>
    </row>
    <row r="949" spans="2:7" x14ac:dyDescent="0.55000000000000004">
      <c r="B949" s="40"/>
      <c r="C949" s="41"/>
      <c r="D949" s="33"/>
      <c r="E949" s="33"/>
      <c r="F949" s="33"/>
      <c r="G949" s="33"/>
    </row>
    <row r="950" spans="2:7" x14ac:dyDescent="0.55000000000000004">
      <c r="B950" s="40"/>
      <c r="C950" s="41"/>
      <c r="D950" s="33"/>
      <c r="E950" s="33"/>
      <c r="F950" s="33"/>
      <c r="G950" s="33"/>
    </row>
    <row r="951" spans="2:7" x14ac:dyDescent="0.55000000000000004">
      <c r="B951" s="40"/>
      <c r="C951" s="41"/>
      <c r="D951" s="33"/>
      <c r="E951" s="33"/>
      <c r="F951" s="33"/>
      <c r="G951" s="33"/>
    </row>
    <row r="952" spans="2:7" x14ac:dyDescent="0.55000000000000004">
      <c r="B952" s="40"/>
      <c r="C952" s="41"/>
      <c r="D952" s="33"/>
      <c r="E952" s="33"/>
      <c r="F952" s="33"/>
      <c r="G952" s="33"/>
    </row>
    <row r="953" spans="2:7" x14ac:dyDescent="0.55000000000000004">
      <c r="B953" s="40"/>
      <c r="C953" s="41"/>
      <c r="D953" s="33"/>
      <c r="E953" s="33"/>
      <c r="F953" s="33"/>
      <c r="G953" s="33"/>
    </row>
    <row r="954" spans="2:7" x14ac:dyDescent="0.55000000000000004">
      <c r="B954" s="40"/>
      <c r="C954" s="41"/>
      <c r="D954" s="33"/>
      <c r="E954" s="33"/>
      <c r="F954" s="33"/>
      <c r="G954" s="33"/>
    </row>
    <row r="955" spans="2:7" x14ac:dyDescent="0.55000000000000004">
      <c r="B955" s="40"/>
      <c r="C955" s="41"/>
      <c r="D955" s="33"/>
      <c r="E955" s="33"/>
      <c r="F955" s="33"/>
      <c r="G955" s="33"/>
    </row>
    <row r="956" spans="2:7" x14ac:dyDescent="0.55000000000000004">
      <c r="B956" s="40"/>
      <c r="C956" s="41"/>
      <c r="D956" s="33"/>
      <c r="E956" s="33"/>
      <c r="F956" s="33"/>
      <c r="G956" s="33"/>
    </row>
    <row r="957" spans="2:7" x14ac:dyDescent="0.55000000000000004">
      <c r="B957" s="40"/>
      <c r="C957" s="41"/>
      <c r="D957" s="33"/>
      <c r="E957" s="33"/>
      <c r="F957" s="33"/>
      <c r="G957" s="33"/>
    </row>
    <row r="958" spans="2:7" x14ac:dyDescent="0.55000000000000004">
      <c r="B958" s="40"/>
      <c r="C958" s="41"/>
      <c r="D958" s="33"/>
      <c r="E958" s="33"/>
      <c r="F958" s="33"/>
      <c r="G958" s="33"/>
    </row>
    <row r="959" spans="2:7" x14ac:dyDescent="0.55000000000000004">
      <c r="B959" s="40"/>
      <c r="C959" s="41"/>
      <c r="D959" s="33"/>
      <c r="E959" s="33"/>
      <c r="F959" s="33"/>
      <c r="G959" s="33"/>
    </row>
    <row r="960" spans="2:7" x14ac:dyDescent="0.55000000000000004">
      <c r="B960" s="40"/>
      <c r="C960" s="41"/>
      <c r="D960" s="33"/>
      <c r="E960" s="33"/>
      <c r="F960" s="33"/>
      <c r="G960" s="33"/>
    </row>
    <row r="961" spans="2:7" x14ac:dyDescent="0.55000000000000004">
      <c r="B961" s="40"/>
      <c r="C961" s="41"/>
      <c r="D961" s="33"/>
      <c r="E961" s="33"/>
      <c r="F961" s="33"/>
      <c r="G961" s="33"/>
    </row>
    <row r="962" spans="2:7" x14ac:dyDescent="0.55000000000000004">
      <c r="B962" s="40"/>
      <c r="C962" s="41"/>
      <c r="D962" s="33"/>
      <c r="E962" s="33"/>
      <c r="F962" s="33"/>
      <c r="G962" s="33"/>
    </row>
    <row r="963" spans="2:7" x14ac:dyDescent="0.55000000000000004">
      <c r="B963" s="40"/>
      <c r="C963" s="41"/>
      <c r="D963" s="33"/>
      <c r="E963" s="33"/>
      <c r="F963" s="33"/>
      <c r="G963" s="33"/>
    </row>
    <row r="964" spans="2:7" x14ac:dyDescent="0.55000000000000004">
      <c r="B964" s="40"/>
      <c r="C964" s="41"/>
      <c r="D964" s="33"/>
      <c r="E964" s="33"/>
      <c r="F964" s="33"/>
      <c r="G964" s="33"/>
    </row>
    <row r="965" spans="2:7" x14ac:dyDescent="0.55000000000000004">
      <c r="B965" s="40"/>
      <c r="C965" s="41"/>
      <c r="D965" s="33"/>
      <c r="E965" s="33"/>
      <c r="F965" s="33"/>
      <c r="G965" s="33"/>
    </row>
    <row r="966" spans="2:7" x14ac:dyDescent="0.55000000000000004">
      <c r="B966" s="40"/>
      <c r="C966" s="41"/>
      <c r="D966" s="33"/>
      <c r="E966" s="33"/>
      <c r="F966" s="33"/>
      <c r="G966" s="33"/>
    </row>
    <row r="967" spans="2:7" x14ac:dyDescent="0.55000000000000004">
      <c r="B967" s="40"/>
      <c r="C967" s="41"/>
      <c r="D967" s="33"/>
      <c r="E967" s="33"/>
      <c r="F967" s="33"/>
      <c r="G967" s="33"/>
    </row>
    <row r="968" spans="2:7" x14ac:dyDescent="0.55000000000000004">
      <c r="B968" s="40"/>
      <c r="C968" s="41"/>
      <c r="D968" s="33"/>
      <c r="E968" s="33"/>
      <c r="F968" s="33"/>
      <c r="G968" s="33"/>
    </row>
    <row r="969" spans="2:7" x14ac:dyDescent="0.55000000000000004">
      <c r="B969" s="40"/>
      <c r="C969" s="41"/>
      <c r="D969" s="33"/>
      <c r="E969" s="33"/>
      <c r="F969" s="33"/>
      <c r="G969" s="33"/>
    </row>
    <row r="970" spans="2:7" x14ac:dyDescent="0.55000000000000004">
      <c r="B970" s="40"/>
      <c r="C970" s="41"/>
      <c r="D970" s="33"/>
      <c r="E970" s="33"/>
      <c r="F970" s="33"/>
      <c r="G970" s="33"/>
    </row>
    <row r="971" spans="2:7" x14ac:dyDescent="0.55000000000000004">
      <c r="B971" s="40"/>
      <c r="C971" s="41"/>
      <c r="D971" s="33"/>
      <c r="E971" s="33"/>
      <c r="F971" s="33"/>
      <c r="G971" s="33"/>
    </row>
    <row r="972" spans="2:7" x14ac:dyDescent="0.55000000000000004">
      <c r="B972" s="40"/>
      <c r="C972" s="41"/>
      <c r="D972" s="33"/>
      <c r="E972" s="33"/>
      <c r="F972" s="33"/>
      <c r="G972" s="33"/>
    </row>
    <row r="973" spans="2:7" x14ac:dyDescent="0.55000000000000004">
      <c r="B973" s="40"/>
      <c r="C973" s="41"/>
      <c r="D973" s="33"/>
      <c r="E973" s="33"/>
      <c r="F973" s="33"/>
      <c r="G973" s="33"/>
    </row>
    <row r="974" spans="2:7" x14ac:dyDescent="0.55000000000000004">
      <c r="B974" s="40"/>
      <c r="C974" s="41"/>
      <c r="D974" s="33"/>
      <c r="E974" s="33"/>
      <c r="F974" s="33"/>
      <c r="G974" s="33"/>
    </row>
    <row r="975" spans="2:7" x14ac:dyDescent="0.55000000000000004">
      <c r="B975" s="40"/>
      <c r="C975" s="41"/>
      <c r="D975" s="33"/>
      <c r="E975" s="33"/>
      <c r="F975" s="33"/>
      <c r="G975" s="33"/>
    </row>
    <row r="976" spans="2:7" x14ac:dyDescent="0.55000000000000004">
      <c r="B976" s="40"/>
      <c r="C976" s="41"/>
      <c r="D976" s="33"/>
      <c r="E976" s="33"/>
      <c r="F976" s="33"/>
      <c r="G976" s="33"/>
    </row>
    <row r="977" spans="2:7" x14ac:dyDescent="0.55000000000000004">
      <c r="B977" s="40"/>
      <c r="C977" s="41"/>
      <c r="D977" s="33"/>
      <c r="E977" s="33"/>
      <c r="F977" s="33"/>
      <c r="G977" s="33"/>
    </row>
    <row r="978" spans="2:7" x14ac:dyDescent="0.55000000000000004">
      <c r="B978" s="40"/>
      <c r="C978" s="41"/>
      <c r="D978" s="33"/>
      <c r="E978" s="33"/>
      <c r="F978" s="33"/>
      <c r="G978" s="33"/>
    </row>
    <row r="979" spans="2:7" x14ac:dyDescent="0.55000000000000004">
      <c r="B979" s="40"/>
      <c r="C979" s="41"/>
      <c r="D979" s="33"/>
      <c r="E979" s="33"/>
      <c r="F979" s="33"/>
      <c r="G979" s="33"/>
    </row>
    <row r="980" spans="2:7" x14ac:dyDescent="0.55000000000000004">
      <c r="B980" s="40"/>
      <c r="C980" s="41"/>
      <c r="D980" s="33"/>
      <c r="E980" s="33"/>
      <c r="F980" s="33"/>
      <c r="G980" s="33"/>
    </row>
    <row r="981" spans="2:7" x14ac:dyDescent="0.55000000000000004">
      <c r="B981" s="40"/>
      <c r="C981" s="41"/>
      <c r="D981" s="33"/>
      <c r="E981" s="33"/>
      <c r="F981" s="33"/>
      <c r="G981" s="33"/>
    </row>
    <row r="982" spans="2:7" x14ac:dyDescent="0.55000000000000004">
      <c r="B982" s="40"/>
      <c r="C982" s="41"/>
      <c r="D982" s="33"/>
      <c r="E982" s="33"/>
      <c r="F982" s="33"/>
      <c r="G982" s="33"/>
    </row>
    <row r="983" spans="2:7" x14ac:dyDescent="0.55000000000000004">
      <c r="B983" s="40"/>
      <c r="C983" s="41"/>
      <c r="D983" s="33"/>
      <c r="E983" s="33"/>
      <c r="F983" s="33"/>
      <c r="G983" s="33"/>
    </row>
    <row r="984" spans="2:7" x14ac:dyDescent="0.55000000000000004">
      <c r="B984" s="40"/>
      <c r="C984" s="41"/>
      <c r="D984" s="33"/>
      <c r="E984" s="33"/>
      <c r="F984" s="33"/>
      <c r="G984" s="33"/>
    </row>
    <row r="985" spans="2:7" x14ac:dyDescent="0.55000000000000004">
      <c r="B985" s="40"/>
      <c r="C985" s="41"/>
      <c r="D985" s="33"/>
      <c r="E985" s="33"/>
      <c r="F985" s="33"/>
      <c r="G985" s="33"/>
    </row>
    <row r="986" spans="2:7" x14ac:dyDescent="0.55000000000000004">
      <c r="B986" s="40"/>
      <c r="C986" s="41"/>
      <c r="D986" s="33"/>
      <c r="E986" s="33"/>
      <c r="F986" s="33"/>
      <c r="G986" s="33"/>
    </row>
    <row r="987" spans="2:7" x14ac:dyDescent="0.55000000000000004">
      <c r="B987" s="40"/>
      <c r="C987" s="41"/>
      <c r="D987" s="33"/>
      <c r="E987" s="33"/>
      <c r="F987" s="33"/>
      <c r="G987" s="33"/>
    </row>
    <row r="988" spans="2:7" x14ac:dyDescent="0.55000000000000004">
      <c r="B988" s="40"/>
      <c r="C988" s="41"/>
      <c r="D988" s="33"/>
      <c r="E988" s="33"/>
      <c r="F988" s="33"/>
      <c r="G988" s="33"/>
    </row>
    <row r="989" spans="2:7" x14ac:dyDescent="0.55000000000000004">
      <c r="B989" s="40"/>
      <c r="C989" s="41"/>
      <c r="D989" s="33"/>
      <c r="E989" s="33"/>
      <c r="F989" s="33"/>
      <c r="G989" s="33"/>
    </row>
    <row r="990" spans="2:7" x14ac:dyDescent="0.55000000000000004">
      <c r="B990" s="40"/>
      <c r="C990" s="41"/>
      <c r="D990" s="33"/>
      <c r="E990" s="33"/>
      <c r="F990" s="33"/>
      <c r="G990" s="33"/>
    </row>
    <row r="991" spans="2:7" x14ac:dyDescent="0.55000000000000004">
      <c r="B991" s="40"/>
      <c r="C991" s="41"/>
      <c r="D991" s="33"/>
      <c r="E991" s="33"/>
      <c r="F991" s="33"/>
      <c r="G991" s="33"/>
    </row>
    <row r="992" spans="2:7" x14ac:dyDescent="0.55000000000000004">
      <c r="B992" s="40"/>
      <c r="C992" s="41"/>
      <c r="D992" s="33"/>
      <c r="E992" s="33"/>
      <c r="F992" s="33"/>
      <c r="G992" s="33"/>
    </row>
    <row r="993" spans="2:7" x14ac:dyDescent="0.55000000000000004">
      <c r="B993" s="40"/>
      <c r="C993" s="41"/>
      <c r="D993" s="33"/>
      <c r="E993" s="33"/>
      <c r="F993" s="33"/>
      <c r="G993" s="33"/>
    </row>
    <row r="994" spans="2:7" x14ac:dyDescent="0.55000000000000004">
      <c r="B994" s="40"/>
      <c r="C994" s="41"/>
      <c r="D994" s="33"/>
      <c r="E994" s="33"/>
      <c r="F994" s="33"/>
      <c r="G994" s="33"/>
    </row>
    <row r="995" spans="2:7" x14ac:dyDescent="0.55000000000000004">
      <c r="B995" s="40"/>
      <c r="C995" s="41"/>
      <c r="D995" s="33"/>
      <c r="E995" s="33"/>
      <c r="F995" s="33"/>
      <c r="G995" s="33"/>
    </row>
    <row r="996" spans="2:7" x14ac:dyDescent="0.55000000000000004">
      <c r="B996" s="40"/>
      <c r="C996" s="41"/>
      <c r="D996" s="33"/>
      <c r="E996" s="33"/>
      <c r="F996" s="33"/>
      <c r="G996" s="33"/>
    </row>
    <row r="997" spans="2:7" x14ac:dyDescent="0.55000000000000004">
      <c r="B997" s="40"/>
      <c r="C997" s="41"/>
      <c r="D997" s="33"/>
      <c r="E997" s="33"/>
      <c r="F997" s="33"/>
      <c r="G997" s="33"/>
    </row>
    <row r="998" spans="2:7" x14ac:dyDescent="0.55000000000000004">
      <c r="B998" s="40"/>
      <c r="C998" s="41"/>
      <c r="D998" s="33"/>
      <c r="E998" s="33"/>
      <c r="F998" s="33"/>
      <c r="G998" s="33"/>
    </row>
    <row r="999" spans="2:7" x14ac:dyDescent="0.55000000000000004">
      <c r="B999" s="40"/>
      <c r="C999" s="41"/>
      <c r="D999" s="33"/>
      <c r="E999" s="33"/>
      <c r="F999" s="33"/>
      <c r="G999" s="33"/>
    </row>
    <row r="1000" spans="2:7" x14ac:dyDescent="0.55000000000000004">
      <c r="B1000" s="40"/>
      <c r="C1000" s="41"/>
      <c r="D1000" s="33"/>
      <c r="E1000" s="33"/>
      <c r="F1000" s="33"/>
      <c r="G1000" s="33"/>
    </row>
  </sheetData>
  <mergeCells count="994">
    <mergeCell ref="B997:C997"/>
    <mergeCell ref="B998:C998"/>
    <mergeCell ref="B999:C999"/>
    <mergeCell ref="B1000:C1000"/>
    <mergeCell ref="B990:C990"/>
    <mergeCell ref="B992:C992"/>
    <mergeCell ref="B993:C993"/>
    <mergeCell ref="B994:C994"/>
    <mergeCell ref="B995:C995"/>
    <mergeCell ref="B996:C996"/>
    <mergeCell ref="B991:C991"/>
    <mergeCell ref="B984:C984"/>
    <mergeCell ref="B985:C985"/>
    <mergeCell ref="B986:C986"/>
    <mergeCell ref="B987:C987"/>
    <mergeCell ref="B988:C988"/>
    <mergeCell ref="B989:C989"/>
    <mergeCell ref="B978:C978"/>
    <mergeCell ref="B979:C979"/>
    <mergeCell ref="B980:C980"/>
    <mergeCell ref="B981:C981"/>
    <mergeCell ref="B982:C982"/>
    <mergeCell ref="B983:C983"/>
    <mergeCell ref="B972:C972"/>
    <mergeCell ref="B973:C973"/>
    <mergeCell ref="B974:C974"/>
    <mergeCell ref="B975:C975"/>
    <mergeCell ref="B976:C976"/>
    <mergeCell ref="B977:C977"/>
    <mergeCell ref="B966:C966"/>
    <mergeCell ref="B967:C967"/>
    <mergeCell ref="B968:C968"/>
    <mergeCell ref="B969:C969"/>
    <mergeCell ref="B970:C970"/>
    <mergeCell ref="B971:C971"/>
    <mergeCell ref="B959:C959"/>
    <mergeCell ref="B960:C960"/>
    <mergeCell ref="B961:C961"/>
    <mergeCell ref="B962:C962"/>
    <mergeCell ref="B964:C964"/>
    <mergeCell ref="B965:C965"/>
    <mergeCell ref="B953:C953"/>
    <mergeCell ref="B954:C954"/>
    <mergeCell ref="B955:C955"/>
    <mergeCell ref="B956:C956"/>
    <mergeCell ref="B957:C957"/>
    <mergeCell ref="B958:C958"/>
    <mergeCell ref="B963:C963"/>
    <mergeCell ref="B947:C947"/>
    <mergeCell ref="B948:C948"/>
    <mergeCell ref="B949:C949"/>
    <mergeCell ref="B950:C950"/>
    <mergeCell ref="B951:C951"/>
    <mergeCell ref="B952:C952"/>
    <mergeCell ref="B941:C941"/>
    <mergeCell ref="B942:C942"/>
    <mergeCell ref="B943:C943"/>
    <mergeCell ref="B944:C944"/>
    <mergeCell ref="B945:C945"/>
    <mergeCell ref="B946:C946"/>
    <mergeCell ref="B934:C934"/>
    <mergeCell ref="B936:C936"/>
    <mergeCell ref="B937:C937"/>
    <mergeCell ref="B938:C938"/>
    <mergeCell ref="B939:C939"/>
    <mergeCell ref="B940:C940"/>
    <mergeCell ref="B928:C928"/>
    <mergeCell ref="B929:C929"/>
    <mergeCell ref="B930:C930"/>
    <mergeCell ref="B931:C931"/>
    <mergeCell ref="B932:C932"/>
    <mergeCell ref="B933:C933"/>
    <mergeCell ref="B935:C935"/>
    <mergeCell ref="B922:C922"/>
    <mergeCell ref="B923:C923"/>
    <mergeCell ref="B924:C924"/>
    <mergeCell ref="B925:C925"/>
    <mergeCell ref="B926:C926"/>
    <mergeCell ref="B927:C927"/>
    <mergeCell ref="B916:C916"/>
    <mergeCell ref="B917:C917"/>
    <mergeCell ref="B918:C918"/>
    <mergeCell ref="B919:C919"/>
    <mergeCell ref="B920:C920"/>
    <mergeCell ref="B921:C921"/>
    <mergeCell ref="B910:C910"/>
    <mergeCell ref="B911:C911"/>
    <mergeCell ref="B912:C912"/>
    <mergeCell ref="B913:C913"/>
    <mergeCell ref="B914:C914"/>
    <mergeCell ref="B915:C915"/>
    <mergeCell ref="B903:C903"/>
    <mergeCell ref="B904:C904"/>
    <mergeCell ref="B905:C905"/>
    <mergeCell ref="B906:C906"/>
    <mergeCell ref="B908:C908"/>
    <mergeCell ref="B909:C909"/>
    <mergeCell ref="B907:C907"/>
    <mergeCell ref="B897:C897"/>
    <mergeCell ref="B898:C898"/>
    <mergeCell ref="B899:C899"/>
    <mergeCell ref="B900:C900"/>
    <mergeCell ref="B901:C901"/>
    <mergeCell ref="B902:C902"/>
    <mergeCell ref="B891:C891"/>
    <mergeCell ref="B892:C892"/>
    <mergeCell ref="B893:C893"/>
    <mergeCell ref="B894:C894"/>
    <mergeCell ref="B895:C895"/>
    <mergeCell ref="B896:C896"/>
    <mergeCell ref="B885:C885"/>
    <mergeCell ref="B886:C886"/>
    <mergeCell ref="B887:C887"/>
    <mergeCell ref="B888:C888"/>
    <mergeCell ref="B889:C889"/>
    <mergeCell ref="B890:C890"/>
    <mergeCell ref="B878:C878"/>
    <mergeCell ref="B880:C880"/>
    <mergeCell ref="B881:C881"/>
    <mergeCell ref="B882:C882"/>
    <mergeCell ref="B883:C883"/>
    <mergeCell ref="B884:C884"/>
    <mergeCell ref="B879:C879"/>
    <mergeCell ref="B872:C872"/>
    <mergeCell ref="B873:C873"/>
    <mergeCell ref="B874:C874"/>
    <mergeCell ref="B875:C875"/>
    <mergeCell ref="B876:C876"/>
    <mergeCell ref="B877:C877"/>
    <mergeCell ref="B866:C866"/>
    <mergeCell ref="B867:C867"/>
    <mergeCell ref="B868:C868"/>
    <mergeCell ref="B869:C869"/>
    <mergeCell ref="B870:C870"/>
    <mergeCell ref="B871:C871"/>
    <mergeCell ref="B860:C860"/>
    <mergeCell ref="B861:C861"/>
    <mergeCell ref="B862:C862"/>
    <mergeCell ref="B863:C863"/>
    <mergeCell ref="B864:C864"/>
    <mergeCell ref="B865:C865"/>
    <mergeCell ref="B854:C854"/>
    <mergeCell ref="B855:C855"/>
    <mergeCell ref="B856:C856"/>
    <mergeCell ref="B857:C857"/>
    <mergeCell ref="B858:C858"/>
    <mergeCell ref="B859:C859"/>
    <mergeCell ref="B847:C847"/>
    <mergeCell ref="B848:C848"/>
    <mergeCell ref="B849:C849"/>
    <mergeCell ref="B850:C850"/>
    <mergeCell ref="B852:C852"/>
    <mergeCell ref="B853:C853"/>
    <mergeCell ref="B841:C841"/>
    <mergeCell ref="B842:C842"/>
    <mergeCell ref="B843:C843"/>
    <mergeCell ref="B844:C844"/>
    <mergeCell ref="B845:C845"/>
    <mergeCell ref="B846:C846"/>
    <mergeCell ref="B851:C851"/>
    <mergeCell ref="B835:C835"/>
    <mergeCell ref="B836:C836"/>
    <mergeCell ref="B837:C837"/>
    <mergeCell ref="B838:C838"/>
    <mergeCell ref="B839:C839"/>
    <mergeCell ref="B840:C840"/>
    <mergeCell ref="B829:C829"/>
    <mergeCell ref="B830:C830"/>
    <mergeCell ref="B831:C831"/>
    <mergeCell ref="B832:C832"/>
    <mergeCell ref="B833:C833"/>
    <mergeCell ref="B834:C834"/>
    <mergeCell ref="B822:C822"/>
    <mergeCell ref="B824:C824"/>
    <mergeCell ref="B825:C825"/>
    <mergeCell ref="B826:C826"/>
    <mergeCell ref="B827:C827"/>
    <mergeCell ref="B828:C828"/>
    <mergeCell ref="B816:C816"/>
    <mergeCell ref="B817:C817"/>
    <mergeCell ref="B818:C818"/>
    <mergeCell ref="B819:C819"/>
    <mergeCell ref="B820:C820"/>
    <mergeCell ref="B821:C821"/>
    <mergeCell ref="B823:C823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1:C791"/>
    <mergeCell ref="B792:C792"/>
    <mergeCell ref="B793:C793"/>
    <mergeCell ref="B794:C794"/>
    <mergeCell ref="B796:C796"/>
    <mergeCell ref="B797:C797"/>
    <mergeCell ref="B795:C795"/>
    <mergeCell ref="B785:C785"/>
    <mergeCell ref="B786:C786"/>
    <mergeCell ref="B787:C787"/>
    <mergeCell ref="B788:C788"/>
    <mergeCell ref="B789:C789"/>
    <mergeCell ref="B790:C790"/>
    <mergeCell ref="B779:C779"/>
    <mergeCell ref="B780:C780"/>
    <mergeCell ref="B781:C781"/>
    <mergeCell ref="B782:C782"/>
    <mergeCell ref="B783:C783"/>
    <mergeCell ref="B784:C784"/>
    <mergeCell ref="B773:C773"/>
    <mergeCell ref="B774:C774"/>
    <mergeCell ref="B775:C775"/>
    <mergeCell ref="B776:C776"/>
    <mergeCell ref="B777:C777"/>
    <mergeCell ref="B778:C778"/>
    <mergeCell ref="B762:C762"/>
    <mergeCell ref="B763:C763"/>
    <mergeCell ref="B764:C764"/>
    <mergeCell ref="B765:C765"/>
    <mergeCell ref="B766:C766"/>
    <mergeCell ref="B768:C768"/>
    <mergeCell ref="B767:C767"/>
    <mergeCell ref="B769:C769"/>
    <mergeCell ref="B770:C770"/>
    <mergeCell ref="B771:C771"/>
    <mergeCell ref="B772:C772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7:C737"/>
    <mergeCell ref="B738:C738"/>
    <mergeCell ref="B740:C740"/>
    <mergeCell ref="B741:C741"/>
    <mergeCell ref="B742:C742"/>
    <mergeCell ref="B743:C743"/>
    <mergeCell ref="B739:C739"/>
    <mergeCell ref="B731:C731"/>
    <mergeCell ref="B732:C732"/>
    <mergeCell ref="B733:C733"/>
    <mergeCell ref="B734:C734"/>
    <mergeCell ref="B735:C735"/>
    <mergeCell ref="B736:C736"/>
    <mergeCell ref="B725:C725"/>
    <mergeCell ref="B726:C726"/>
    <mergeCell ref="B727:C727"/>
    <mergeCell ref="B728:C728"/>
    <mergeCell ref="B729:C729"/>
    <mergeCell ref="B730:C730"/>
    <mergeCell ref="B719:C719"/>
    <mergeCell ref="B720:C720"/>
    <mergeCell ref="B721:C721"/>
    <mergeCell ref="B722:C722"/>
    <mergeCell ref="B723:C723"/>
    <mergeCell ref="B724:C724"/>
    <mergeCell ref="B713:C713"/>
    <mergeCell ref="B714:C714"/>
    <mergeCell ref="B715:C715"/>
    <mergeCell ref="B716:C716"/>
    <mergeCell ref="B717:C717"/>
    <mergeCell ref="B718:C718"/>
    <mergeCell ref="B706:C706"/>
    <mergeCell ref="B707:C707"/>
    <mergeCell ref="B708:C708"/>
    <mergeCell ref="B709:C709"/>
    <mergeCell ref="B710:C710"/>
    <mergeCell ref="B712:C712"/>
    <mergeCell ref="B700:C700"/>
    <mergeCell ref="B701:C701"/>
    <mergeCell ref="B702:C702"/>
    <mergeCell ref="B703:C703"/>
    <mergeCell ref="B704:C704"/>
    <mergeCell ref="B705:C705"/>
    <mergeCell ref="B711:C711"/>
    <mergeCell ref="B694:C694"/>
    <mergeCell ref="B695:C695"/>
    <mergeCell ref="B696:C696"/>
    <mergeCell ref="B697:C697"/>
    <mergeCell ref="B698:C698"/>
    <mergeCell ref="B699:C699"/>
    <mergeCell ref="B688:C688"/>
    <mergeCell ref="B689:C689"/>
    <mergeCell ref="B690:C690"/>
    <mergeCell ref="B691:C691"/>
    <mergeCell ref="B692:C692"/>
    <mergeCell ref="B693:C693"/>
    <mergeCell ref="B681:C681"/>
    <mergeCell ref="B682:C682"/>
    <mergeCell ref="B684:C684"/>
    <mergeCell ref="B685:C685"/>
    <mergeCell ref="B686:C686"/>
    <mergeCell ref="B687:C687"/>
    <mergeCell ref="B675:C675"/>
    <mergeCell ref="B676:C676"/>
    <mergeCell ref="B677:C677"/>
    <mergeCell ref="B678:C678"/>
    <mergeCell ref="B679:C679"/>
    <mergeCell ref="B680:C680"/>
    <mergeCell ref="B683:C683"/>
    <mergeCell ref="B669:C669"/>
    <mergeCell ref="B670:C670"/>
    <mergeCell ref="B671:C671"/>
    <mergeCell ref="B672:C672"/>
    <mergeCell ref="B673:C673"/>
    <mergeCell ref="B674:C674"/>
    <mergeCell ref="B663:C663"/>
    <mergeCell ref="B664:C664"/>
    <mergeCell ref="B665:C665"/>
    <mergeCell ref="B666:C666"/>
    <mergeCell ref="B667:C667"/>
    <mergeCell ref="B668:C668"/>
    <mergeCell ref="B657:C657"/>
    <mergeCell ref="B658:C658"/>
    <mergeCell ref="B659:C659"/>
    <mergeCell ref="B660:C660"/>
    <mergeCell ref="B661:C661"/>
    <mergeCell ref="B662:C662"/>
    <mergeCell ref="B650:C650"/>
    <mergeCell ref="B651:C651"/>
    <mergeCell ref="B652:C652"/>
    <mergeCell ref="B653:C653"/>
    <mergeCell ref="B654:C654"/>
    <mergeCell ref="B656:C656"/>
    <mergeCell ref="B655:C655"/>
    <mergeCell ref="B644:C644"/>
    <mergeCell ref="B645:C645"/>
    <mergeCell ref="B646:C646"/>
    <mergeCell ref="B647:C647"/>
    <mergeCell ref="B648:C648"/>
    <mergeCell ref="B649:C649"/>
    <mergeCell ref="B638:C638"/>
    <mergeCell ref="B639:C639"/>
    <mergeCell ref="B640:C640"/>
    <mergeCell ref="B641:C641"/>
    <mergeCell ref="B642:C642"/>
    <mergeCell ref="B643:C643"/>
    <mergeCell ref="B632:C632"/>
    <mergeCell ref="B633:C633"/>
    <mergeCell ref="B634:C634"/>
    <mergeCell ref="B635:C635"/>
    <mergeCell ref="B636:C636"/>
    <mergeCell ref="B637:C637"/>
    <mergeCell ref="B625:C625"/>
    <mergeCell ref="B626:C626"/>
    <mergeCell ref="B628:C628"/>
    <mergeCell ref="B629:C629"/>
    <mergeCell ref="B630:C630"/>
    <mergeCell ref="B631:C631"/>
    <mergeCell ref="B627:C627"/>
    <mergeCell ref="B622:C622"/>
    <mergeCell ref="B623:C623"/>
    <mergeCell ref="B624:C624"/>
    <mergeCell ref="B613:C613"/>
    <mergeCell ref="B614:C614"/>
    <mergeCell ref="B615:C615"/>
    <mergeCell ref="B616:C616"/>
    <mergeCell ref="B617:C617"/>
    <mergeCell ref="B618:C618"/>
    <mergeCell ref="B596:C596"/>
    <mergeCell ref="B597:C597"/>
    <mergeCell ref="B598:C598"/>
    <mergeCell ref="B600:C600"/>
    <mergeCell ref="B601:C601"/>
    <mergeCell ref="B602:C602"/>
    <mergeCell ref="B619:C619"/>
    <mergeCell ref="B620:C620"/>
    <mergeCell ref="B621:C621"/>
    <mergeCell ref="B599:C599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590:C590"/>
    <mergeCell ref="B591:C591"/>
    <mergeCell ref="B592:C592"/>
    <mergeCell ref="B593:C593"/>
    <mergeCell ref="B594:C594"/>
    <mergeCell ref="B595:C595"/>
    <mergeCell ref="B584:C584"/>
    <mergeCell ref="B585:C585"/>
    <mergeCell ref="B586:C586"/>
    <mergeCell ref="B587:C587"/>
    <mergeCell ref="B588:C588"/>
    <mergeCell ref="B589:C589"/>
    <mergeCell ref="B578:C578"/>
    <mergeCell ref="B579:C579"/>
    <mergeCell ref="B580:C580"/>
    <mergeCell ref="B581:C581"/>
    <mergeCell ref="B582:C582"/>
    <mergeCell ref="B583:C583"/>
    <mergeCell ref="B572:C572"/>
    <mergeCell ref="B573:C573"/>
    <mergeCell ref="B574:C574"/>
    <mergeCell ref="B575:C575"/>
    <mergeCell ref="B576:C576"/>
    <mergeCell ref="B577:C577"/>
    <mergeCell ref="B565:C565"/>
    <mergeCell ref="B566:C566"/>
    <mergeCell ref="B567:C567"/>
    <mergeCell ref="B568:C568"/>
    <mergeCell ref="B569:C569"/>
    <mergeCell ref="B570:C570"/>
    <mergeCell ref="B559:C559"/>
    <mergeCell ref="B560:C560"/>
    <mergeCell ref="B561:C561"/>
    <mergeCell ref="B562:C562"/>
    <mergeCell ref="B563:C563"/>
    <mergeCell ref="B564:C564"/>
    <mergeCell ref="B553:C553"/>
    <mergeCell ref="B554:C554"/>
    <mergeCell ref="B555:C555"/>
    <mergeCell ref="B556:C556"/>
    <mergeCell ref="B557:C557"/>
    <mergeCell ref="B558:C558"/>
    <mergeCell ref="B547:C547"/>
    <mergeCell ref="B548:C548"/>
    <mergeCell ref="B549:C549"/>
    <mergeCell ref="B550:C550"/>
    <mergeCell ref="B551:C551"/>
    <mergeCell ref="B552:C552"/>
    <mergeCell ref="B540:C540"/>
    <mergeCell ref="B541:C541"/>
    <mergeCell ref="B542:C542"/>
    <mergeCell ref="B544:C544"/>
    <mergeCell ref="B545:C545"/>
    <mergeCell ref="B546:C546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09:C509"/>
    <mergeCell ref="B510:C510"/>
    <mergeCell ref="B511:C511"/>
    <mergeCell ref="B512:C512"/>
    <mergeCell ref="B513:C513"/>
    <mergeCell ref="B514:C514"/>
    <mergeCell ref="B503:C503"/>
    <mergeCell ref="B504:C504"/>
    <mergeCell ref="B505:C505"/>
    <mergeCell ref="B506:C506"/>
    <mergeCell ref="B507:C507"/>
    <mergeCell ref="B508:C508"/>
    <mergeCell ref="B497:C497"/>
    <mergeCell ref="B498:C498"/>
    <mergeCell ref="B499:C499"/>
    <mergeCell ref="B500:C500"/>
    <mergeCell ref="B501:C501"/>
    <mergeCell ref="B502:C502"/>
    <mergeCell ref="B491:C491"/>
    <mergeCell ref="B492:C492"/>
    <mergeCell ref="B493:C493"/>
    <mergeCell ref="B494:C494"/>
    <mergeCell ref="B495:C495"/>
    <mergeCell ref="B496:C496"/>
    <mergeCell ref="B484:C484"/>
    <mergeCell ref="B485:C485"/>
    <mergeCell ref="B486:C486"/>
    <mergeCell ref="B488:C488"/>
    <mergeCell ref="B489:C489"/>
    <mergeCell ref="B490:C490"/>
    <mergeCell ref="B481:C481"/>
    <mergeCell ref="B482:C482"/>
    <mergeCell ref="B483:C483"/>
    <mergeCell ref="B472:C472"/>
    <mergeCell ref="B473:C473"/>
    <mergeCell ref="B474:C474"/>
    <mergeCell ref="B475:C475"/>
    <mergeCell ref="B476:C476"/>
    <mergeCell ref="B477:C477"/>
    <mergeCell ref="B460:C460"/>
    <mergeCell ref="B461:C461"/>
    <mergeCell ref="B462:C462"/>
    <mergeCell ref="B463:C463"/>
    <mergeCell ref="B464:C464"/>
    <mergeCell ref="B465:C465"/>
    <mergeCell ref="B478:C478"/>
    <mergeCell ref="B479:C479"/>
    <mergeCell ref="B480:C480"/>
    <mergeCell ref="B430:C430"/>
    <mergeCell ref="B432:C432"/>
    <mergeCell ref="B433:C433"/>
    <mergeCell ref="B434:C434"/>
    <mergeCell ref="B435:C435"/>
    <mergeCell ref="B436:C436"/>
    <mergeCell ref="B453:C453"/>
    <mergeCell ref="B454:C454"/>
    <mergeCell ref="B455:C455"/>
    <mergeCell ref="B447:C447"/>
    <mergeCell ref="B448:C448"/>
    <mergeCell ref="B449:C449"/>
    <mergeCell ref="B450:C450"/>
    <mergeCell ref="B451:C451"/>
    <mergeCell ref="B452:C452"/>
    <mergeCell ref="B431:C431"/>
    <mergeCell ref="B424:C424"/>
    <mergeCell ref="B425:C425"/>
    <mergeCell ref="B426:C426"/>
    <mergeCell ref="B427:C427"/>
    <mergeCell ref="B428:C428"/>
    <mergeCell ref="B429:C429"/>
    <mergeCell ref="B418:C418"/>
    <mergeCell ref="B419:C419"/>
    <mergeCell ref="B420:C420"/>
    <mergeCell ref="B421:C421"/>
    <mergeCell ref="B422:C422"/>
    <mergeCell ref="B423:C423"/>
    <mergeCell ref="B412:C412"/>
    <mergeCell ref="B413:C413"/>
    <mergeCell ref="B414:C414"/>
    <mergeCell ref="B415:C415"/>
    <mergeCell ref="B416:C416"/>
    <mergeCell ref="B417:C417"/>
    <mergeCell ref="B406:C406"/>
    <mergeCell ref="B407:C407"/>
    <mergeCell ref="B408:C408"/>
    <mergeCell ref="B409:C409"/>
    <mergeCell ref="B410:C410"/>
    <mergeCell ref="B411:C411"/>
    <mergeCell ref="B399:C399"/>
    <mergeCell ref="B400:C400"/>
    <mergeCell ref="B401:C401"/>
    <mergeCell ref="B402:C402"/>
    <mergeCell ref="B404:C404"/>
    <mergeCell ref="B405:C405"/>
    <mergeCell ref="B393:C393"/>
    <mergeCell ref="B394:C394"/>
    <mergeCell ref="B395:C395"/>
    <mergeCell ref="B396:C396"/>
    <mergeCell ref="B397:C397"/>
    <mergeCell ref="B398:C398"/>
    <mergeCell ref="B403:C403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4:C374"/>
    <mergeCell ref="B376:C376"/>
    <mergeCell ref="B377:C377"/>
    <mergeCell ref="B378:C378"/>
    <mergeCell ref="B379:C379"/>
    <mergeCell ref="B380:C380"/>
    <mergeCell ref="B368:C368"/>
    <mergeCell ref="B369:C369"/>
    <mergeCell ref="B370:C370"/>
    <mergeCell ref="B371:C371"/>
    <mergeCell ref="B372:C372"/>
    <mergeCell ref="B373:C373"/>
    <mergeCell ref="B375:C375"/>
    <mergeCell ref="B362:C362"/>
    <mergeCell ref="B363:C363"/>
    <mergeCell ref="B364:C364"/>
    <mergeCell ref="B365:C365"/>
    <mergeCell ref="B366:C366"/>
    <mergeCell ref="B367:C367"/>
    <mergeCell ref="B356:C356"/>
    <mergeCell ref="B357:C357"/>
    <mergeCell ref="B358:C358"/>
    <mergeCell ref="B359:C359"/>
    <mergeCell ref="B360:C360"/>
    <mergeCell ref="B361:C361"/>
    <mergeCell ref="B350:C350"/>
    <mergeCell ref="B351:C351"/>
    <mergeCell ref="B352:C352"/>
    <mergeCell ref="B353:C353"/>
    <mergeCell ref="B354:C354"/>
    <mergeCell ref="B355:C355"/>
    <mergeCell ref="B343:C343"/>
    <mergeCell ref="B344:C344"/>
    <mergeCell ref="B345:C345"/>
    <mergeCell ref="B346:C346"/>
    <mergeCell ref="B348:C348"/>
    <mergeCell ref="B349:C349"/>
    <mergeCell ref="B347:C347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18:C318"/>
    <mergeCell ref="B320:C320"/>
    <mergeCell ref="B321:C321"/>
    <mergeCell ref="B322:C322"/>
    <mergeCell ref="B323:C323"/>
    <mergeCell ref="B324:C324"/>
    <mergeCell ref="B319:C319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7:C287"/>
    <mergeCell ref="B288:C288"/>
    <mergeCell ref="B289:C289"/>
    <mergeCell ref="B290:C290"/>
    <mergeCell ref="B292:C292"/>
    <mergeCell ref="B293:C293"/>
    <mergeCell ref="B281:C281"/>
    <mergeCell ref="B282:C282"/>
    <mergeCell ref="B283:C283"/>
    <mergeCell ref="B284:C284"/>
    <mergeCell ref="B285:C285"/>
    <mergeCell ref="B286:C286"/>
    <mergeCell ref="B291:C291"/>
    <mergeCell ref="B275:C275"/>
    <mergeCell ref="B276:C276"/>
    <mergeCell ref="B277:C277"/>
    <mergeCell ref="B278:C278"/>
    <mergeCell ref="B279:C279"/>
    <mergeCell ref="B280:C280"/>
    <mergeCell ref="B269:C269"/>
    <mergeCell ref="B270:C270"/>
    <mergeCell ref="B271:C271"/>
    <mergeCell ref="B272:C272"/>
    <mergeCell ref="B273:C273"/>
    <mergeCell ref="B274:C274"/>
    <mergeCell ref="B258:C258"/>
    <mergeCell ref="B259:C259"/>
    <mergeCell ref="B260:C260"/>
    <mergeCell ref="B261:C261"/>
    <mergeCell ref="B262:C262"/>
    <mergeCell ref="B264:C264"/>
    <mergeCell ref="B252:C252"/>
    <mergeCell ref="B253:C253"/>
    <mergeCell ref="B254:C254"/>
    <mergeCell ref="B255:C255"/>
    <mergeCell ref="B256:C256"/>
    <mergeCell ref="B257:C257"/>
    <mergeCell ref="B263:C263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3:C233"/>
    <mergeCell ref="B234:C234"/>
    <mergeCell ref="B236:C236"/>
    <mergeCell ref="B237:C237"/>
    <mergeCell ref="B238:C238"/>
    <mergeCell ref="B239:C239"/>
    <mergeCell ref="B227:C227"/>
    <mergeCell ref="B228:C228"/>
    <mergeCell ref="B229:C229"/>
    <mergeCell ref="B230:C230"/>
    <mergeCell ref="B231:C231"/>
    <mergeCell ref="B232:C232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09:C209"/>
    <mergeCell ref="B210:C210"/>
    <mergeCell ref="B211:C211"/>
    <mergeCell ref="B212:C212"/>
    <mergeCell ref="B213:C213"/>
    <mergeCell ref="B214:C214"/>
    <mergeCell ref="B202:C202"/>
    <mergeCell ref="B203:C203"/>
    <mergeCell ref="B204:C204"/>
    <mergeCell ref="B205:C205"/>
    <mergeCell ref="B206:C206"/>
    <mergeCell ref="B208:C208"/>
    <mergeCell ref="B196:C196"/>
    <mergeCell ref="B197:C197"/>
    <mergeCell ref="B198:C198"/>
    <mergeCell ref="B199:C199"/>
    <mergeCell ref="B200:C200"/>
    <mergeCell ref="B201:C201"/>
    <mergeCell ref="B190:C190"/>
    <mergeCell ref="B191:C191"/>
    <mergeCell ref="B192:C192"/>
    <mergeCell ref="B193:C193"/>
    <mergeCell ref="B194:C194"/>
    <mergeCell ref="B195:C195"/>
    <mergeCell ref="B184:C184"/>
    <mergeCell ref="B185:C185"/>
    <mergeCell ref="B186:C186"/>
    <mergeCell ref="B187:C187"/>
    <mergeCell ref="B188:C188"/>
    <mergeCell ref="B189:C189"/>
    <mergeCell ref="B177:C177"/>
    <mergeCell ref="B178:C178"/>
    <mergeCell ref="B180:C180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59:C159"/>
    <mergeCell ref="B160:C160"/>
    <mergeCell ref="B161:C161"/>
    <mergeCell ref="B162:C162"/>
    <mergeCell ref="B163:C163"/>
    <mergeCell ref="B164:C164"/>
    <mergeCell ref="B153:C153"/>
    <mergeCell ref="B154:C154"/>
    <mergeCell ref="B155:C155"/>
    <mergeCell ref="B156:C156"/>
    <mergeCell ref="B157:C157"/>
    <mergeCell ref="B158:C158"/>
    <mergeCell ref="B146:C146"/>
    <mergeCell ref="B147:C147"/>
    <mergeCell ref="B148:C148"/>
    <mergeCell ref="B149:C149"/>
    <mergeCell ref="B150:C150"/>
    <mergeCell ref="B152:C152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07:C107"/>
    <mergeCell ref="B108:C108"/>
    <mergeCell ref="B121:C121"/>
    <mergeCell ref="B122:C122"/>
    <mergeCell ref="B124:C124"/>
    <mergeCell ref="B125:C125"/>
    <mergeCell ref="B126:C126"/>
    <mergeCell ref="B127:C127"/>
    <mergeCell ref="B115:C115"/>
    <mergeCell ref="B116:C116"/>
    <mergeCell ref="B117:C117"/>
    <mergeCell ref="B118:C118"/>
    <mergeCell ref="B119:C119"/>
    <mergeCell ref="B120:C120"/>
    <mergeCell ref="B94:C94"/>
    <mergeCell ref="B96:C96"/>
    <mergeCell ref="B97:C97"/>
    <mergeCell ref="B98:C98"/>
    <mergeCell ref="B86:C86"/>
    <mergeCell ref="B87:C87"/>
    <mergeCell ref="B88:C88"/>
    <mergeCell ref="B89:C89"/>
    <mergeCell ref="B90:C90"/>
    <mergeCell ref="B91:C91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51:C51"/>
    <mergeCell ref="B52:C52"/>
    <mergeCell ref="B53:C53"/>
    <mergeCell ref="B54:C54"/>
    <mergeCell ref="B80:C80"/>
    <mergeCell ref="B81:C81"/>
    <mergeCell ref="B82:C82"/>
    <mergeCell ref="B83:C83"/>
    <mergeCell ref="B84:C84"/>
    <mergeCell ref="B68:C68"/>
    <mergeCell ref="B69:C69"/>
    <mergeCell ref="B70:C70"/>
    <mergeCell ref="B71:C71"/>
    <mergeCell ref="B72:C72"/>
    <mergeCell ref="B73:C73"/>
    <mergeCell ref="B61:C61"/>
    <mergeCell ref="B62:C62"/>
    <mergeCell ref="B63:C63"/>
    <mergeCell ref="B64:C64"/>
    <mergeCell ref="B65:C65"/>
    <mergeCell ref="B459:C459"/>
    <mergeCell ref="B487:C487"/>
    <mergeCell ref="B515:C515"/>
    <mergeCell ref="B543:C543"/>
    <mergeCell ref="B571:C571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56:C456"/>
    <mergeCell ref="B457:C457"/>
    <mergeCell ref="B458:C458"/>
    <mergeCell ref="B466:C466"/>
    <mergeCell ref="B467:C467"/>
    <mergeCell ref="B468:C468"/>
    <mergeCell ref="B469:C469"/>
    <mergeCell ref="B470:C470"/>
    <mergeCell ref="B471:C471"/>
    <mergeCell ref="B265:C265"/>
    <mergeCell ref="B266:C266"/>
    <mergeCell ref="B267:C267"/>
    <mergeCell ref="B268:C268"/>
    <mergeCell ref="B95:C95"/>
    <mergeCell ref="B123:C123"/>
    <mergeCell ref="B151:C151"/>
    <mergeCell ref="B179:C179"/>
    <mergeCell ref="B207:C207"/>
    <mergeCell ref="B235:C235"/>
    <mergeCell ref="B99:C99"/>
    <mergeCell ref="B100:C100"/>
    <mergeCell ref="B101:C101"/>
    <mergeCell ref="B102:C102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35:C35"/>
    <mergeCell ref="B36:C36"/>
    <mergeCell ref="B37:C37"/>
    <mergeCell ref="B38:C38"/>
    <mergeCell ref="B39:C39"/>
    <mergeCell ref="B67:C67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2:D2"/>
    <mergeCell ref="I2:K2"/>
    <mergeCell ref="B10:C10"/>
    <mergeCell ref="B8:G8"/>
    <mergeCell ref="B17:C17"/>
    <mergeCell ref="B18:C18"/>
    <mergeCell ref="B19:C19"/>
    <mergeCell ref="B20:C20"/>
    <mergeCell ref="B21:C21"/>
  </mergeCells>
  <conditionalFormatting sqref="B11:H1000">
    <cfRule type="expression" dxfId="1" priority="2">
      <formula>B11&lt;&gt;""</formula>
    </cfRule>
  </conditionalFormatting>
  <conditionalFormatting sqref="I5:K129 I130:J151 K130:K454">
    <cfRule type="expression" dxfId="0" priority="1">
      <formula>I5&lt;&gt;""</formula>
    </cfRule>
  </conditionalFormatting>
  <dataValidations count="3">
    <dataValidation type="list" allowBlank="1" showInputMessage="1" showErrorMessage="1" sqref="D5" xr:uid="{00000000-0002-0000-0100-000000000000}">
      <formula1>OFFSET($K$5,0,0,COUNT($N:$N))</formula1>
    </dataValidation>
    <dataValidation type="list" allowBlank="1" showInputMessage="1" showErrorMessage="1" sqref="B5" xr:uid="{A517FC5F-72A8-4865-8153-798264B8DB4E}">
      <formula1>OFFSET($I$5,0,0,COUNT($L:$L))</formula1>
    </dataValidation>
    <dataValidation type="list" allowBlank="1" showInputMessage="1" showErrorMessage="1" sqref="C5" xr:uid="{23DDB65C-DF32-4CBF-87D1-663C857FC216}">
      <formula1>OFFSET($J$5,0,0,COUNT($M:$M))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bd_sorties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2018-01-29T11:31:07Z</cp:lastPrinted>
  <dcterms:created xsi:type="dcterms:W3CDTF">2017-10-18T08:03:31Z</dcterms:created>
  <dcterms:modified xsi:type="dcterms:W3CDTF">2018-02-01T15:35:18Z</dcterms:modified>
</cp:coreProperties>
</file>