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never" defaultThemeVersion="166925"/>
  <mc:AlternateContent xmlns:mc="http://schemas.openxmlformats.org/markup-compatibility/2006">
    <mc:Choice Requires="x15">
      <x15ac:absPath xmlns:x15ac="http://schemas.microsoft.com/office/spreadsheetml/2010/11/ac" url="E:\Formation\Excel\__EXCEL2016\sources\117-conges-annuels\sources\"/>
    </mc:Choice>
  </mc:AlternateContent>
  <xr:revisionPtr revIDLastSave="0" documentId="13_ncr:1_{021E4BB4-3979-4C76-8C17-46EF806B04C3}" xr6:coauthVersionLast="43" xr6:coauthVersionMax="43" xr10:uidLastSave="{00000000-0000-0000-0000-000000000000}"/>
  <bookViews>
    <workbookView xWindow="-96" yWindow="-96" windowWidth="23232" windowHeight="12552" xr2:uid="{DDB80D5F-4A34-4975-AAD4-CEF019878459}"/>
  </bookViews>
  <sheets>
    <sheet name="Calendrier" sheetId="1" r:id="rId1"/>
    <sheet name="Conges" sheetId="6" r:id="rId2"/>
    <sheet name="Extraction" sheetId="9" r:id="rId3"/>
    <sheet name="Sources" sheetId="3" r:id="rId4"/>
    <sheet name="Jour_feries" sheetId="7" r:id="rId5"/>
  </sheets>
  <externalReferences>
    <externalReference r:id="rId6"/>
    <externalReference r:id="rId7"/>
  </externalReferences>
  <definedNames>
    <definedName name="Année">[1]Fériés!$AI$2</definedName>
    <definedName name="Année2">[1]Dimanches!$N$2</definedName>
    <definedName name="Années">Sources!$B$3:$B$14</definedName>
    <definedName name="Bonbeur" localSheetId="1">Conges!$F$3:$G$31</definedName>
    <definedName name="Bonbeur">#REF!</definedName>
    <definedName name="Braltar" localSheetId="1">Conges!$H$3:$I$31</definedName>
    <definedName name="Braltar">#REF!</definedName>
    <definedName name="Céhef" localSheetId="1">Conges!$D$3:$E$31</definedName>
    <definedName name="Céhef">#REF!</definedName>
    <definedName name="fériés" localSheetId="0">Calendrier!$BO$7:$BO$13</definedName>
    <definedName name="fériés">[1]Fériés!$AI$7:$AI$17</definedName>
    <definedName name="Fériés2">[1]Dimanches!$N$7:$N$17</definedName>
    <definedName name="Galls" localSheetId="1">Conges!$J$3:$K$31</definedName>
    <definedName name="Galls">#REF!</definedName>
    <definedName name="Hamalibou" localSheetId="1">Conges!$B$3:$C$31</definedName>
    <definedName name="Hamalibou">#REF!</definedName>
    <definedName name="Héresse" localSheetId="1">Conges!$L$3:$M$31</definedName>
    <definedName name="Héresse">#REF!</definedName>
    <definedName name="Liste">OFFSET([1]Liste!$A$2,,,COUNTA([1]Liste!$A:$A)-1)</definedName>
    <definedName name="mois">[1]VendrediMois!#REF!</definedName>
    <definedName name="Niomme" localSheetId="1">Conges!$N$3:$O$31</definedName>
    <definedName name="Niomme">#REF!</definedName>
    <definedName name="Salariés">Sources!$D$3:$D$43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31" i="1" l="1"/>
  <c r="AF31" i="1"/>
  <c r="Q31" i="1"/>
  <c r="B31" i="1"/>
  <c r="AU18" i="1"/>
  <c r="AF18" i="1"/>
  <c r="Q18" i="1"/>
  <c r="B18" i="1"/>
  <c r="AU5" i="1"/>
  <c r="AF5" i="1"/>
  <c r="Q5" i="1"/>
  <c r="BA28" i="1"/>
  <c r="AZ28" i="1"/>
  <c r="AY28" i="1"/>
  <c r="AX28" i="1"/>
  <c r="AW28" i="1"/>
  <c r="AV28" i="1"/>
  <c r="AU28" i="1"/>
  <c r="AU33" i="1" s="1"/>
  <c r="AL28" i="1"/>
  <c r="AK28" i="1"/>
  <c r="AJ28" i="1"/>
  <c r="AI28" i="1"/>
  <c r="AH28" i="1"/>
  <c r="AG28" i="1"/>
  <c r="AF28" i="1"/>
  <c r="AF33" i="1" s="1"/>
  <c r="W28" i="1"/>
  <c r="V28" i="1"/>
  <c r="U28" i="1"/>
  <c r="T28" i="1"/>
  <c r="S28" i="1"/>
  <c r="R28" i="1"/>
  <c r="Q28" i="1"/>
  <c r="Q33" i="1" s="1"/>
  <c r="H28" i="1"/>
  <c r="G28" i="1"/>
  <c r="F28" i="1"/>
  <c r="E28" i="1"/>
  <c r="D28" i="1"/>
  <c r="C28" i="1"/>
  <c r="B28" i="1"/>
  <c r="B33" i="1" s="1"/>
  <c r="BA15" i="1"/>
  <c r="AZ15" i="1"/>
  <c r="AY15" i="1"/>
  <c r="AX15" i="1"/>
  <c r="AW15" i="1"/>
  <c r="AV15" i="1"/>
  <c r="AU15" i="1"/>
  <c r="AU20" i="1" s="1"/>
  <c r="AL15" i="1"/>
  <c r="AK15" i="1"/>
  <c r="AJ15" i="1"/>
  <c r="AI15" i="1"/>
  <c r="AH15" i="1"/>
  <c r="AG15" i="1"/>
  <c r="AF15" i="1"/>
  <c r="AF20" i="1" s="1"/>
  <c r="W15" i="1"/>
  <c r="V15" i="1"/>
  <c r="U15" i="1"/>
  <c r="T15" i="1"/>
  <c r="S15" i="1"/>
  <c r="R15" i="1"/>
  <c r="Q15" i="1"/>
  <c r="Q20" i="1" s="1"/>
  <c r="H15" i="1"/>
  <c r="G15" i="1"/>
  <c r="F15" i="1"/>
  <c r="E15" i="1"/>
  <c r="D15" i="1"/>
  <c r="C15" i="1"/>
  <c r="B15" i="1"/>
  <c r="B20" i="1" s="1"/>
  <c r="BA2" i="1"/>
  <c r="AZ2" i="1"/>
  <c r="AY2" i="1"/>
  <c r="AX2" i="1"/>
  <c r="AW2" i="1"/>
  <c r="AV2" i="1"/>
  <c r="AU2" i="1"/>
  <c r="AU7" i="1" s="1"/>
  <c r="AL2" i="1"/>
  <c r="AK2" i="1"/>
  <c r="AJ2" i="1"/>
  <c r="AI2" i="1"/>
  <c r="AH2" i="1"/>
  <c r="AG2" i="1"/>
  <c r="AF2" i="1"/>
  <c r="AF7" i="1" s="1"/>
  <c r="W2" i="1"/>
  <c r="V2" i="1"/>
  <c r="U2" i="1"/>
  <c r="T2" i="1"/>
  <c r="S2" i="1"/>
  <c r="R2" i="1"/>
  <c r="Q2" i="1"/>
  <c r="Q7" i="1" s="1"/>
  <c r="R7" i="1" s="1"/>
  <c r="S7" i="1" l="1"/>
  <c r="T7" i="1" s="1"/>
  <c r="U7" i="1" s="1"/>
  <c r="V7" i="1" s="1"/>
  <c r="W7" i="1" s="1"/>
  <c r="Q8" i="1" s="1"/>
  <c r="R8" i="1" s="1"/>
  <c r="S8" i="1" s="1"/>
  <c r="T8" i="1" s="1"/>
  <c r="U8" i="1" s="1"/>
  <c r="V8" i="1" s="1"/>
  <c r="W8" i="1" s="1"/>
  <c r="Q9" i="1" s="1"/>
  <c r="R9" i="1" s="1"/>
  <c r="S9" i="1" s="1"/>
  <c r="T9" i="1" s="1"/>
  <c r="U9" i="1" s="1"/>
  <c r="V9" i="1" s="1"/>
  <c r="W9" i="1" s="1"/>
  <c r="Q10" i="1" s="1"/>
  <c r="R10" i="1" s="1"/>
  <c r="S10" i="1" s="1"/>
  <c r="T10" i="1" s="1"/>
  <c r="U10" i="1" s="1"/>
  <c r="V10" i="1" s="1"/>
  <c r="W10" i="1" s="1"/>
  <c r="Q11" i="1" s="1"/>
  <c r="R11" i="1" s="1"/>
  <c r="S11" i="1" s="1"/>
  <c r="T11" i="1" s="1"/>
  <c r="U11" i="1" s="1"/>
  <c r="V11" i="1" s="1"/>
  <c r="W11" i="1" s="1"/>
  <c r="Q12" i="1" s="1"/>
  <c r="R12" i="1" s="1"/>
  <c r="S12" i="1" s="1"/>
  <c r="T12" i="1" s="1"/>
  <c r="U12" i="1" s="1"/>
  <c r="V12" i="1" s="1"/>
  <c r="W12" i="1" s="1"/>
  <c r="R33" i="1"/>
  <c r="S33" i="1" s="1"/>
  <c r="T33" i="1" s="1"/>
  <c r="U33" i="1" s="1"/>
  <c r="V33" i="1" s="1"/>
  <c r="W33" i="1" s="1"/>
  <c r="Q34" i="1" s="1"/>
  <c r="C33" i="1"/>
  <c r="D33" i="1" s="1"/>
  <c r="E33" i="1" s="1"/>
  <c r="F33" i="1" s="1"/>
  <c r="G33" i="1" s="1"/>
  <c r="H33" i="1" s="1"/>
  <c r="B34" i="1" s="1"/>
  <c r="AV33" i="1"/>
  <c r="AW33" i="1" s="1"/>
  <c r="AX33" i="1" s="1"/>
  <c r="AY33" i="1" s="1"/>
  <c r="AZ33" i="1" s="1"/>
  <c r="BA33" i="1" s="1"/>
  <c r="AU34" i="1" s="1"/>
  <c r="AG33" i="1"/>
  <c r="AH33" i="1" s="1"/>
  <c r="AI33" i="1" s="1"/>
  <c r="AJ33" i="1" s="1"/>
  <c r="AK33" i="1" s="1"/>
  <c r="AL33" i="1" s="1"/>
  <c r="AF34" i="1" s="1"/>
  <c r="AG20" i="1"/>
  <c r="AH20" i="1" s="1"/>
  <c r="AI20" i="1" s="1"/>
  <c r="AJ20" i="1" s="1"/>
  <c r="AK20" i="1" s="1"/>
  <c r="AL20" i="1" s="1"/>
  <c r="AF21" i="1" s="1"/>
  <c r="C20" i="1"/>
  <c r="D20" i="1" s="1"/>
  <c r="E20" i="1" s="1"/>
  <c r="F20" i="1" s="1"/>
  <c r="G20" i="1" s="1"/>
  <c r="H20" i="1" s="1"/>
  <c r="B21" i="1" s="1"/>
  <c r="AV20" i="1"/>
  <c r="AW20" i="1" s="1"/>
  <c r="AX20" i="1" s="1"/>
  <c r="AY20" i="1" s="1"/>
  <c r="AZ20" i="1" s="1"/>
  <c r="BA20" i="1" s="1"/>
  <c r="AU21" i="1" s="1"/>
  <c r="R20" i="1"/>
  <c r="S20" i="1" s="1"/>
  <c r="T20" i="1" s="1"/>
  <c r="U20" i="1" s="1"/>
  <c r="V20" i="1" s="1"/>
  <c r="W20" i="1" s="1"/>
  <c r="Q21" i="1" s="1"/>
  <c r="AV7" i="1"/>
  <c r="AW7" i="1" s="1"/>
  <c r="AX7" i="1" s="1"/>
  <c r="AY7" i="1" s="1"/>
  <c r="AZ7" i="1" s="1"/>
  <c r="BA7" i="1" s="1"/>
  <c r="AU8" i="1" s="1"/>
  <c r="AG7" i="1"/>
  <c r="AH7" i="1" s="1"/>
  <c r="AI7" i="1" s="1"/>
  <c r="AJ7" i="1" s="1"/>
  <c r="AK7" i="1" s="1"/>
  <c r="AL7" i="1" s="1"/>
  <c r="AF8" i="1" s="1"/>
  <c r="B5" i="1"/>
  <c r="C2" i="1"/>
  <c r="D2" i="1"/>
  <c r="E2" i="1"/>
  <c r="F2" i="1"/>
  <c r="G2" i="1"/>
  <c r="H2" i="1"/>
  <c r="B2" i="1"/>
  <c r="B7" i="1" s="1"/>
  <c r="C7" i="1" s="1"/>
  <c r="D7" i="1" l="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 r="B11" i="1" s="1"/>
  <c r="C11" i="1" s="1"/>
  <c r="D11" i="1" s="1"/>
  <c r="E11" i="1" s="1"/>
  <c r="F11" i="1" s="1"/>
  <c r="G11" i="1" s="1"/>
  <c r="H11" i="1" s="1"/>
  <c r="C34" i="1"/>
  <c r="D34" i="1" s="1"/>
  <c r="E34" i="1" s="1"/>
  <c r="F34" i="1" s="1"/>
  <c r="G34" i="1" s="1"/>
  <c r="H34" i="1" s="1"/>
  <c r="B35" i="1" s="1"/>
  <c r="C35" i="1" s="1"/>
  <c r="D35" i="1" s="1"/>
  <c r="E35" i="1" s="1"/>
  <c r="F35" i="1" s="1"/>
  <c r="G35" i="1" s="1"/>
  <c r="H35" i="1" s="1"/>
  <c r="B36" i="1" s="1"/>
  <c r="C36" i="1" s="1"/>
  <c r="D36" i="1" s="1"/>
  <c r="E36" i="1" s="1"/>
  <c r="F36" i="1" s="1"/>
  <c r="G36" i="1" s="1"/>
  <c r="H36" i="1" s="1"/>
  <c r="B37" i="1" s="1"/>
  <c r="C37" i="1" s="1"/>
  <c r="D37" i="1" s="1"/>
  <c r="E37" i="1" s="1"/>
  <c r="F37" i="1" s="1"/>
  <c r="G37" i="1" s="1"/>
  <c r="H37" i="1" s="1"/>
  <c r="B38" i="1" s="1"/>
  <c r="C38" i="1" s="1"/>
  <c r="D38" i="1" s="1"/>
  <c r="E38" i="1" s="1"/>
  <c r="F38" i="1" s="1"/>
  <c r="G38" i="1" s="1"/>
  <c r="H38" i="1" s="1"/>
  <c r="AG34" i="1"/>
  <c r="AH34" i="1" s="1"/>
  <c r="AI34" i="1" s="1"/>
  <c r="AJ34" i="1" s="1"/>
  <c r="AK34" i="1" s="1"/>
  <c r="AL34" i="1" s="1"/>
  <c r="AF35" i="1" s="1"/>
  <c r="AG35" i="1" s="1"/>
  <c r="AH35" i="1" s="1"/>
  <c r="AI35" i="1" s="1"/>
  <c r="AJ35" i="1" s="1"/>
  <c r="AK35" i="1" s="1"/>
  <c r="AL35" i="1" s="1"/>
  <c r="AF36" i="1" s="1"/>
  <c r="AG36" i="1" s="1"/>
  <c r="AH36" i="1" s="1"/>
  <c r="AI36" i="1" s="1"/>
  <c r="AJ36" i="1" s="1"/>
  <c r="AK36" i="1" s="1"/>
  <c r="AL36" i="1" s="1"/>
  <c r="AF37" i="1" s="1"/>
  <c r="AG37" i="1" s="1"/>
  <c r="AH37" i="1" s="1"/>
  <c r="AI37" i="1" s="1"/>
  <c r="AJ37" i="1" s="1"/>
  <c r="AK37" i="1" s="1"/>
  <c r="AL37" i="1" s="1"/>
  <c r="AF38" i="1" s="1"/>
  <c r="AG38" i="1" s="1"/>
  <c r="AH38" i="1" s="1"/>
  <c r="AI38" i="1" s="1"/>
  <c r="AJ38" i="1" s="1"/>
  <c r="AK38" i="1" s="1"/>
  <c r="AL38" i="1" s="1"/>
  <c r="AV34" i="1"/>
  <c r="AW34" i="1" s="1"/>
  <c r="AX34" i="1" s="1"/>
  <c r="AY34" i="1" s="1"/>
  <c r="AZ34" i="1" s="1"/>
  <c r="BA34" i="1" s="1"/>
  <c r="AU35" i="1" s="1"/>
  <c r="AV35" i="1" s="1"/>
  <c r="AW35" i="1" s="1"/>
  <c r="AX35" i="1" s="1"/>
  <c r="AY35" i="1" s="1"/>
  <c r="AZ35" i="1" s="1"/>
  <c r="BA35" i="1" s="1"/>
  <c r="AU36" i="1" s="1"/>
  <c r="AV36" i="1" s="1"/>
  <c r="AW36" i="1" s="1"/>
  <c r="AX36" i="1" s="1"/>
  <c r="AY36" i="1" s="1"/>
  <c r="AZ36" i="1" s="1"/>
  <c r="BA36" i="1" s="1"/>
  <c r="AU37" i="1" s="1"/>
  <c r="AV37" i="1" s="1"/>
  <c r="AW37" i="1" s="1"/>
  <c r="AX37" i="1" s="1"/>
  <c r="AY37" i="1" s="1"/>
  <c r="AZ37" i="1" s="1"/>
  <c r="BA37" i="1" s="1"/>
  <c r="AU38" i="1" s="1"/>
  <c r="AV38" i="1" s="1"/>
  <c r="AW38" i="1" s="1"/>
  <c r="AX38" i="1" s="1"/>
  <c r="AY38" i="1" s="1"/>
  <c r="AZ38" i="1" s="1"/>
  <c r="BA38" i="1" s="1"/>
  <c r="R34" i="1"/>
  <c r="S34" i="1" s="1"/>
  <c r="T34" i="1" s="1"/>
  <c r="U34" i="1" s="1"/>
  <c r="V34" i="1" s="1"/>
  <c r="W34" i="1" s="1"/>
  <c r="Q35" i="1" s="1"/>
  <c r="R35" i="1" s="1"/>
  <c r="S35" i="1" s="1"/>
  <c r="T35" i="1" s="1"/>
  <c r="U35" i="1" s="1"/>
  <c r="V35" i="1" s="1"/>
  <c r="W35" i="1" s="1"/>
  <c r="Q36" i="1" s="1"/>
  <c r="R36" i="1" s="1"/>
  <c r="S36" i="1" s="1"/>
  <c r="T36" i="1" s="1"/>
  <c r="U36" i="1" s="1"/>
  <c r="V36" i="1" s="1"/>
  <c r="W36" i="1" s="1"/>
  <c r="Q37" i="1" s="1"/>
  <c r="R37" i="1" s="1"/>
  <c r="S37" i="1" s="1"/>
  <c r="T37" i="1" s="1"/>
  <c r="U37" i="1" s="1"/>
  <c r="V37" i="1" s="1"/>
  <c r="W37" i="1" s="1"/>
  <c r="Q38" i="1" s="1"/>
  <c r="R38" i="1" s="1"/>
  <c r="S38" i="1" s="1"/>
  <c r="T38" i="1" s="1"/>
  <c r="U38" i="1" s="1"/>
  <c r="V38" i="1" s="1"/>
  <c r="W38" i="1" s="1"/>
  <c r="R21" i="1"/>
  <c r="S21" i="1" s="1"/>
  <c r="T21" i="1" s="1"/>
  <c r="U21" i="1" s="1"/>
  <c r="V21" i="1" s="1"/>
  <c r="W21" i="1" s="1"/>
  <c r="Q22" i="1" s="1"/>
  <c r="R22" i="1" s="1"/>
  <c r="S22" i="1" s="1"/>
  <c r="T22" i="1" s="1"/>
  <c r="U22" i="1" s="1"/>
  <c r="V22" i="1" s="1"/>
  <c r="W22" i="1" s="1"/>
  <c r="Q23" i="1" s="1"/>
  <c r="R23" i="1" s="1"/>
  <c r="S23" i="1" s="1"/>
  <c r="T23" i="1" s="1"/>
  <c r="U23" i="1" s="1"/>
  <c r="V23" i="1" s="1"/>
  <c r="W23" i="1" s="1"/>
  <c r="Q24" i="1" s="1"/>
  <c r="R24" i="1" s="1"/>
  <c r="S24" i="1" s="1"/>
  <c r="T24" i="1" s="1"/>
  <c r="U24" i="1" s="1"/>
  <c r="V24" i="1" s="1"/>
  <c r="W24" i="1" s="1"/>
  <c r="Q25" i="1" s="1"/>
  <c r="R25" i="1" s="1"/>
  <c r="S25" i="1" s="1"/>
  <c r="T25" i="1" s="1"/>
  <c r="U25" i="1" s="1"/>
  <c r="V25" i="1" s="1"/>
  <c r="W25" i="1" s="1"/>
  <c r="AV21" i="1"/>
  <c r="AW21" i="1" s="1"/>
  <c r="AX21" i="1" s="1"/>
  <c r="AY21" i="1" s="1"/>
  <c r="AZ21" i="1" s="1"/>
  <c r="BA21" i="1" s="1"/>
  <c r="AU22" i="1" s="1"/>
  <c r="AV22" i="1" s="1"/>
  <c r="AW22" i="1" s="1"/>
  <c r="AX22" i="1" s="1"/>
  <c r="AY22" i="1" s="1"/>
  <c r="AZ22" i="1" s="1"/>
  <c r="BA22" i="1" s="1"/>
  <c r="AU23" i="1" s="1"/>
  <c r="AV23" i="1" s="1"/>
  <c r="AW23" i="1" s="1"/>
  <c r="AX23" i="1" s="1"/>
  <c r="AY23" i="1" s="1"/>
  <c r="AZ23" i="1" s="1"/>
  <c r="BA23" i="1" s="1"/>
  <c r="AU24" i="1" s="1"/>
  <c r="AV24" i="1" s="1"/>
  <c r="AW24" i="1" s="1"/>
  <c r="AX24" i="1" s="1"/>
  <c r="AY24" i="1" s="1"/>
  <c r="AZ24" i="1" s="1"/>
  <c r="BA24" i="1" s="1"/>
  <c r="AU25" i="1" s="1"/>
  <c r="AV25" i="1" s="1"/>
  <c r="AW25" i="1" s="1"/>
  <c r="AX25" i="1" s="1"/>
  <c r="AY25" i="1" s="1"/>
  <c r="AZ25" i="1" s="1"/>
  <c r="BA25" i="1" s="1"/>
  <c r="C21" i="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AG21" i="1"/>
  <c r="AH21" i="1" s="1"/>
  <c r="AI21" i="1" s="1"/>
  <c r="AJ21" i="1" s="1"/>
  <c r="AK21" i="1" s="1"/>
  <c r="AL21" i="1" s="1"/>
  <c r="AF22" i="1" s="1"/>
  <c r="AG22" i="1" s="1"/>
  <c r="AH22" i="1" s="1"/>
  <c r="AI22" i="1" s="1"/>
  <c r="AJ22" i="1" s="1"/>
  <c r="AK22" i="1" s="1"/>
  <c r="AL22" i="1" s="1"/>
  <c r="AF23" i="1" s="1"/>
  <c r="AG23" i="1" s="1"/>
  <c r="AH23" i="1" s="1"/>
  <c r="AI23" i="1" s="1"/>
  <c r="AJ23" i="1" s="1"/>
  <c r="AK23" i="1" s="1"/>
  <c r="AL23" i="1" s="1"/>
  <c r="AF24" i="1" s="1"/>
  <c r="AG24" i="1" s="1"/>
  <c r="AH24" i="1" s="1"/>
  <c r="AI24" i="1" s="1"/>
  <c r="AJ24" i="1" s="1"/>
  <c r="AK24" i="1" s="1"/>
  <c r="AL24" i="1" s="1"/>
  <c r="AF25" i="1" s="1"/>
  <c r="AG25" i="1" s="1"/>
  <c r="AH25" i="1" s="1"/>
  <c r="AI25" i="1" s="1"/>
  <c r="AJ25" i="1" s="1"/>
  <c r="AK25" i="1" s="1"/>
  <c r="AL25" i="1" s="1"/>
  <c r="AV8" i="1"/>
  <c r="AW8" i="1" s="1"/>
  <c r="AX8" i="1" s="1"/>
  <c r="AY8" i="1" s="1"/>
  <c r="AZ8" i="1" s="1"/>
  <c r="BA8" i="1" s="1"/>
  <c r="AU9" i="1" s="1"/>
  <c r="AV9" i="1" s="1"/>
  <c r="AW9" i="1" s="1"/>
  <c r="AX9" i="1" s="1"/>
  <c r="AY9" i="1" s="1"/>
  <c r="AZ9" i="1" s="1"/>
  <c r="BA9" i="1" s="1"/>
  <c r="AU10" i="1" s="1"/>
  <c r="AV10" i="1" s="1"/>
  <c r="AW10" i="1" s="1"/>
  <c r="AX10" i="1" s="1"/>
  <c r="AY10" i="1" s="1"/>
  <c r="AZ10" i="1" s="1"/>
  <c r="BA10" i="1" s="1"/>
  <c r="AU11" i="1" s="1"/>
  <c r="AV11" i="1" s="1"/>
  <c r="AW11" i="1" s="1"/>
  <c r="AX11" i="1" s="1"/>
  <c r="AY11" i="1" s="1"/>
  <c r="AZ11" i="1" s="1"/>
  <c r="BA11" i="1" s="1"/>
  <c r="AU12" i="1" s="1"/>
  <c r="AV12" i="1" s="1"/>
  <c r="AW12" i="1" s="1"/>
  <c r="AX12" i="1" s="1"/>
  <c r="AY12" i="1" s="1"/>
  <c r="AZ12" i="1" s="1"/>
  <c r="BA12" i="1" s="1"/>
  <c r="AG8" i="1"/>
  <c r="AH8" i="1" s="1"/>
  <c r="AI8" i="1" s="1"/>
  <c r="AJ8" i="1" s="1"/>
  <c r="AK8" i="1" s="1"/>
  <c r="AL8" i="1" s="1"/>
  <c r="AF9" i="1" s="1"/>
  <c r="AG9" i="1" s="1"/>
  <c r="AH9" i="1" s="1"/>
  <c r="AI9" i="1" s="1"/>
  <c r="AJ9" i="1" s="1"/>
  <c r="AK9" i="1" s="1"/>
  <c r="AL9" i="1" s="1"/>
  <c r="AF10" i="1" s="1"/>
  <c r="AG10" i="1" s="1"/>
  <c r="AH10" i="1" s="1"/>
  <c r="AI10" i="1" s="1"/>
  <c r="AJ10" i="1" s="1"/>
  <c r="AK10" i="1" s="1"/>
  <c r="AL10" i="1" s="1"/>
  <c r="AF11" i="1" s="1"/>
  <c r="AG11" i="1" s="1"/>
  <c r="AH11" i="1" s="1"/>
  <c r="AI11" i="1" s="1"/>
  <c r="AJ11" i="1" s="1"/>
  <c r="AK11" i="1" s="1"/>
  <c r="AL11" i="1" s="1"/>
  <c r="AF12" i="1" s="1"/>
  <c r="AG12" i="1" s="1"/>
  <c r="AH12" i="1" s="1"/>
  <c r="AI12" i="1" s="1"/>
  <c r="AJ12" i="1" s="1"/>
  <c r="AK12" i="1" s="1"/>
  <c r="AL12" i="1" s="1"/>
  <c r="BO13" i="1"/>
  <c r="BO12" i="1"/>
  <c r="BO11" i="1"/>
  <c r="BO10" i="1"/>
  <c r="BO9" i="1"/>
  <c r="BO8" i="1"/>
  <c r="BO7" i="1"/>
  <c r="BO2" i="1"/>
  <c r="B12" i="1" l="1"/>
  <c r="C12" i="1" s="1"/>
  <c r="D12" i="1" s="1"/>
  <c r="E12" i="1" s="1"/>
  <c r="F12" i="1" s="1"/>
  <c r="G12" i="1" s="1"/>
  <c r="H12" i="1" s="1"/>
</calcChain>
</file>

<file path=xl/sharedStrings.xml><?xml version="1.0" encoding="utf-8"?>
<sst xmlns="http://schemas.openxmlformats.org/spreadsheetml/2006/main" count="528" uniqueCount="79">
  <si>
    <t>Pâques</t>
  </si>
  <si>
    <t>Accueil</t>
  </si>
  <si>
    <t>L</t>
  </si>
  <si>
    <t>M</t>
  </si>
  <si>
    <t>J</t>
  </si>
  <si>
    <t>V</t>
  </si>
  <si>
    <t>S</t>
  </si>
  <si>
    <t>D</t>
  </si>
  <si>
    <t>Jours fériés</t>
  </si>
  <si>
    <t>Année</t>
  </si>
  <si>
    <t>Salarié</t>
  </si>
  <si>
    <t>Années</t>
  </si>
  <si>
    <t>Salariés</t>
  </si>
  <si>
    <t>Hamalibou</t>
  </si>
  <si>
    <t>Céhef</t>
  </si>
  <si>
    <t>Galls</t>
  </si>
  <si>
    <t>Braltar</t>
  </si>
  <si>
    <t>Niomme</t>
  </si>
  <si>
    <t>Hochon Paul</t>
  </si>
  <si>
    <t>Rouana Marie</t>
  </si>
  <si>
    <t>Hamalibou Arlette</t>
  </si>
  <si>
    <t>Céhef Hassan</t>
  </si>
  <si>
    <t>Galls Charline</t>
  </si>
  <si>
    <t>Houda Barrack</t>
  </si>
  <si>
    <t>Tatouille Laura</t>
  </si>
  <si>
    <t>Sille Lucie</t>
  </si>
  <si>
    <t>Maurice Philippe</t>
  </si>
  <si>
    <t>Bonbeur Jean</t>
  </si>
  <si>
    <t>Hèresse Mégane</t>
  </si>
  <si>
    <t>Noix Stéphane</t>
  </si>
  <si>
    <t>Gature Emilie</t>
  </si>
  <si>
    <t>De MontéCarlo Coralie</t>
  </si>
  <si>
    <t>Hénéré Nadège</t>
  </si>
  <si>
    <t>Sansasse Lionel</t>
  </si>
  <si>
    <t>Thine Nikos</t>
  </si>
  <si>
    <t>Solo Yohan</t>
  </si>
  <si>
    <t>Jet Claire</t>
  </si>
  <si>
    <t>Braltar Giles</t>
  </si>
  <si>
    <t>Douche Raël</t>
  </si>
  <si>
    <t>Sarbaque Anne</t>
  </si>
  <si>
    <t>Lile Maurice</t>
  </si>
  <si>
    <t>Doeuf John</t>
  </si>
  <si>
    <t>Niomme Gérard</t>
  </si>
  <si>
    <t>Honnête Camille</t>
  </si>
  <si>
    <t>Tomette Jerry</t>
  </si>
  <si>
    <t>Dagin Bruno</t>
  </si>
  <si>
    <t>Fonfec Sophie</t>
  </si>
  <si>
    <t>Guet Pierre</t>
  </si>
  <si>
    <t>Hilant Edwige</t>
  </si>
  <si>
    <t>Océrosse Séverine</t>
  </si>
  <si>
    <t>Louya Ali</t>
  </si>
  <si>
    <t>Ecar Medi</t>
  </si>
  <si>
    <t>Songe Clément</t>
  </si>
  <si>
    <t>Feuille Emille</t>
  </si>
  <si>
    <t>Fortune Alain</t>
  </si>
  <si>
    <t>Kaman Medhi</t>
  </si>
  <si>
    <t>Wilda Rachid</t>
  </si>
  <si>
    <t>Roma Michel</t>
  </si>
  <si>
    <t>Débois Romain</t>
  </si>
  <si>
    <t>Héresse</t>
  </si>
  <si>
    <t>CP</t>
  </si>
  <si>
    <t>RTT</t>
  </si>
  <si>
    <t>ABS</t>
  </si>
  <si>
    <t>Nom</t>
  </si>
  <si>
    <t>Date</t>
  </si>
  <si>
    <t>Cause</t>
  </si>
  <si>
    <t>Légende</t>
  </si>
  <si>
    <t>Jour fériés en France</t>
  </si>
  <si>
    <t>Jour de l'an</t>
  </si>
  <si>
    <t>Lundi de Pâques</t>
  </si>
  <si>
    <t>Fête du Travail</t>
  </si>
  <si>
    <t>8 Mai</t>
  </si>
  <si>
    <t>Jeudi de l'Ascension</t>
  </si>
  <si>
    <t>Lundi de Pentecôte</t>
  </si>
  <si>
    <t>Fête Nationale</t>
  </si>
  <si>
    <t>Assomption</t>
  </si>
  <si>
    <t>La Toussaint</t>
  </si>
  <si>
    <t>Armistice</t>
  </si>
  <si>
    <t>Noël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</si>
</sst>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
    <numFmt numFmtId="165" formatCode="dd"/>
    <numFmt numFmtId="166" formatCode="ddd\ dd"/>
    <numFmt numFmtId="167" formatCode="[$-40C]d\-mmm;@"/>
  </numFmts>
  <fonts count="19" x14ac:knownFonts="1">
    <font>
      <sz val="10"/>
      <name val="Arial"/>
    </font>
    <font>
      <sz val="11"/>
      <color theme="1"/>
      <name val="Calibri"/>
      <family val="2"/>
      <scheme val="minor"/>
    </font>
    <font>
      <sz val="10"/>
      <name val="Verdana"/>
      <family val="2"/>
    </font>
    <font>
      <sz val="8"/>
      <name val="Verdana"/>
      <family val="2"/>
    </font>
    <font>
      <sz val="10"/>
      <name val="Arial"/>
      <family val="2"/>
    </font>
    <font>
      <sz val="8"/>
      <name val="Verdana"/>
      <family val="2"/>
    </font>
    <font>
      <i/>
      <sz val="8"/>
      <name val="Verdana"/>
      <family val="2"/>
    </font>
    <font>
      <u/>
      <sz val="10"/>
      <color indexed="12"/>
      <name val="Arial"/>
      <family val="2"/>
    </font>
    <font>
      <b/>
      <sz val="8"/>
      <name val="Verdana"/>
      <family val="2"/>
    </font>
    <font>
      <b/>
      <sz val="8"/>
      <color theme="4" tint="-0.249977111117893"/>
      <name val="Verdana"/>
      <family val="2"/>
    </font>
    <font>
      <b/>
      <sz val="9"/>
      <color theme="4" tint="-0.249977111117893"/>
      <name val="Verdana"/>
      <family val="2"/>
    </font>
    <font>
      <sz val="9"/>
      <color rgb="FFC00000"/>
      <name val="Verdana"/>
      <family val="2"/>
    </font>
    <font>
      <sz val="10"/>
      <color theme="2" tint="-0.499984740745262"/>
      <name val="Arial"/>
      <family val="2"/>
    </font>
    <font>
      <sz val="8"/>
      <color theme="4" tint="-0.249977111117893"/>
      <name val="Verdana"/>
      <family val="2"/>
    </font>
    <font>
      <b/>
      <sz val="10"/>
      <color theme="4" tint="-0.249977111117893"/>
      <name val="Verdana"/>
      <family val="2"/>
    </font>
    <font>
      <sz val="11"/>
      <color theme="2" tint="-0.499984740745262"/>
      <name val="Calibri"/>
      <family val="2"/>
      <scheme val="minor"/>
    </font>
    <font>
      <sz val="9"/>
      <color theme="4" tint="-0.249977111117893"/>
      <name val="Verdana"/>
      <family val="2"/>
    </font>
    <font>
      <b/>
      <sz val="18"/>
      <color rgb="FF7030A0"/>
      <name val="Calibri"/>
      <family val="2"/>
      <scheme val="minor"/>
    </font>
    <font>
      <b/>
      <sz val="12"/>
      <color rgb="FF7030A0"/>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CC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double">
        <color theme="4" tint="-0.24994659260841701"/>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rgb="FF7030A0"/>
      </left>
      <right style="thin">
        <color rgb="FF7030A0"/>
      </right>
      <top style="thin">
        <color rgb="FF7030A0"/>
      </top>
      <bottom style="thin">
        <color rgb="FF7030A0"/>
      </bottom>
      <diagonal/>
    </border>
    <border>
      <left/>
      <right/>
      <top style="medium">
        <color theme="4" tint="-0.24994659260841701"/>
      </top>
      <bottom style="double">
        <color theme="4" tint="-0.24994659260841701"/>
      </bottom>
      <diagonal/>
    </border>
    <border>
      <left/>
      <right/>
      <top/>
      <bottom style="double">
        <color theme="4" tint="-0.24994659260841701"/>
      </bottom>
      <diagonal/>
    </border>
    <border>
      <left style="thick">
        <color theme="4" tint="-0.24994659260841701"/>
      </left>
      <right style="hair">
        <color indexed="64"/>
      </right>
      <top style="thick">
        <color theme="4" tint="-0.24994659260841701"/>
      </top>
      <bottom style="hair">
        <color indexed="64"/>
      </bottom>
      <diagonal/>
    </border>
    <border>
      <left style="hair">
        <color indexed="64"/>
      </left>
      <right style="hair">
        <color indexed="64"/>
      </right>
      <top style="thick">
        <color theme="4" tint="-0.24994659260841701"/>
      </top>
      <bottom style="hair">
        <color indexed="64"/>
      </bottom>
      <diagonal/>
    </border>
    <border>
      <left style="hair">
        <color indexed="64"/>
      </left>
      <right style="thick">
        <color theme="4" tint="-0.24994659260841701"/>
      </right>
      <top style="thick">
        <color theme="4" tint="-0.24994659260841701"/>
      </top>
      <bottom style="hair">
        <color indexed="64"/>
      </bottom>
      <diagonal/>
    </border>
    <border>
      <left style="thick">
        <color theme="4" tint="-0.24994659260841701"/>
      </left>
      <right style="hair">
        <color indexed="64"/>
      </right>
      <top style="hair">
        <color indexed="64"/>
      </top>
      <bottom style="hair">
        <color indexed="64"/>
      </bottom>
      <diagonal/>
    </border>
    <border>
      <left style="hair">
        <color indexed="64"/>
      </left>
      <right style="thick">
        <color theme="4" tint="-0.24994659260841701"/>
      </right>
      <top style="hair">
        <color indexed="64"/>
      </top>
      <bottom style="hair">
        <color indexed="64"/>
      </bottom>
      <diagonal/>
    </border>
    <border>
      <left style="thick">
        <color theme="4" tint="-0.24994659260841701"/>
      </left>
      <right style="hair">
        <color indexed="64"/>
      </right>
      <top style="hair">
        <color indexed="64"/>
      </top>
      <bottom style="thick">
        <color theme="4" tint="-0.24994659260841701"/>
      </bottom>
      <diagonal/>
    </border>
    <border>
      <left style="hair">
        <color indexed="64"/>
      </left>
      <right style="hair">
        <color indexed="64"/>
      </right>
      <top style="hair">
        <color indexed="64"/>
      </top>
      <bottom style="thick">
        <color theme="4" tint="-0.24994659260841701"/>
      </bottom>
      <diagonal/>
    </border>
    <border>
      <left style="hair">
        <color indexed="64"/>
      </left>
      <right style="thick">
        <color theme="4" tint="-0.24994659260841701"/>
      </right>
      <top style="hair">
        <color indexed="64"/>
      </top>
      <bottom style="thick">
        <color theme="4" tint="-0.24994659260841701"/>
      </bottom>
      <diagonal/>
    </border>
    <border>
      <left style="hair">
        <color indexed="64"/>
      </left>
      <right/>
      <top style="thick">
        <color theme="4" tint="-0.24994659260841701"/>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ck">
        <color theme="4" tint="-0.24994659260841701"/>
      </bottom>
      <diagonal/>
    </border>
    <border>
      <left style="thin">
        <color theme="4" tint="-0.24994659260841701"/>
      </left>
      <right style="hair">
        <color indexed="64"/>
      </right>
      <top style="thick">
        <color theme="4" tint="-0.24994659260841701"/>
      </top>
      <bottom style="hair">
        <color indexed="64"/>
      </bottom>
      <diagonal/>
    </border>
    <border>
      <left style="thin">
        <color theme="4" tint="-0.24994659260841701"/>
      </left>
      <right style="hair">
        <color indexed="64"/>
      </right>
      <top style="hair">
        <color indexed="64"/>
      </top>
      <bottom style="hair">
        <color indexed="64"/>
      </bottom>
      <diagonal/>
    </border>
    <border>
      <left style="thin">
        <color theme="4" tint="-0.24994659260841701"/>
      </left>
      <right style="hair">
        <color indexed="64"/>
      </right>
      <top style="hair">
        <color indexed="64"/>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s>
  <cellStyleXfs count="6">
    <xf numFmtId="0" fontId="0" fillId="0" borderId="0"/>
    <xf numFmtId="0" fontId="2" fillId="0" borderId="0"/>
    <xf numFmtId="0" fontId="3" fillId="0" borderId="0"/>
    <xf numFmtId="0" fontId="4" fillId="0" borderId="0"/>
    <xf numFmtId="0" fontId="7" fillId="0" borderId="0" applyNumberFormat="0" applyFill="0" applyBorder="0" applyAlignment="0" applyProtection="0">
      <alignment vertical="top"/>
      <protection locked="0"/>
    </xf>
    <xf numFmtId="0" fontId="1" fillId="0" borderId="0"/>
  </cellStyleXfs>
  <cellXfs count="75">
    <xf numFmtId="0" fontId="0" fillId="0" borderId="0" xfId="0"/>
    <xf numFmtId="0" fontId="2" fillId="0" borderId="0" xfId="1"/>
    <xf numFmtId="0" fontId="3" fillId="0" borderId="0" xfId="2"/>
    <xf numFmtId="0" fontId="6" fillId="0" borderId="0" xfId="1" applyFont="1"/>
    <xf numFmtId="14" fontId="5" fillId="2" borderId="1" xfId="3" applyNumberFormat="1" applyFont="1" applyFill="1" applyBorder="1"/>
    <xf numFmtId="0" fontId="7" fillId="0" borderId="0" xfId="4" applyAlignment="1" applyProtection="1"/>
    <xf numFmtId="0" fontId="5" fillId="0" borderId="0" xfId="1" applyFont="1"/>
    <xf numFmtId="0" fontId="8" fillId="0" borderId="0" xfId="1" applyFont="1" applyAlignment="1">
      <alignment horizontal="right"/>
    </xf>
    <xf numFmtId="14" fontId="5" fillId="3" borderId="3" xfId="3" applyNumberFormat="1" applyFont="1" applyFill="1" applyBorder="1"/>
    <xf numFmtId="14" fontId="5" fillId="3" borderId="4" xfId="3" applyNumberFormat="1" applyFont="1" applyFill="1" applyBorder="1"/>
    <xf numFmtId="0" fontId="3" fillId="4" borderId="6" xfId="2" applyFill="1" applyBorder="1"/>
    <xf numFmtId="0" fontId="3" fillId="4" borderId="8" xfId="2" applyFill="1" applyBorder="1"/>
    <xf numFmtId="0" fontId="3" fillId="4" borderId="9" xfId="2" applyFill="1" applyBorder="1"/>
    <xf numFmtId="0" fontId="3" fillId="4" borderId="0" xfId="2" applyFill="1" applyBorder="1"/>
    <xf numFmtId="0" fontId="3" fillId="4" borderId="10" xfId="2" applyFill="1" applyBorder="1"/>
    <xf numFmtId="0" fontId="3" fillId="4" borderId="11" xfId="2" applyFill="1" applyBorder="1"/>
    <xf numFmtId="0" fontId="3" fillId="4" borderId="12" xfId="2" applyFill="1" applyBorder="1"/>
    <xf numFmtId="0" fontId="3" fillId="4" borderId="13" xfId="2" applyFill="1" applyBorder="1"/>
    <xf numFmtId="0" fontId="12" fillId="5" borderId="0" xfId="0" applyFont="1" applyFill="1" applyAlignment="1">
      <alignment horizontal="left" indent="1"/>
    </xf>
    <xf numFmtId="14" fontId="5" fillId="2" borderId="0" xfId="3" applyNumberFormat="1" applyFont="1" applyFill="1" applyBorder="1"/>
    <xf numFmtId="165" fontId="5" fillId="6" borderId="2" xfId="1" applyNumberFormat="1" applyFont="1" applyFill="1" applyBorder="1" applyAlignment="1">
      <alignment horizontal="right" vertical="center" indent="1"/>
    </xf>
    <xf numFmtId="165" fontId="5" fillId="6" borderId="19" xfId="1" applyNumberFormat="1" applyFont="1" applyFill="1" applyBorder="1" applyAlignment="1">
      <alignment horizontal="right" vertical="center" indent="1"/>
    </xf>
    <xf numFmtId="165" fontId="5" fillId="6" borderId="20" xfId="1" applyNumberFormat="1" applyFont="1" applyFill="1" applyBorder="1" applyAlignment="1">
      <alignment horizontal="right" vertical="center" indent="1"/>
    </xf>
    <xf numFmtId="165" fontId="13" fillId="4" borderId="21" xfId="1" applyNumberFormat="1" applyFont="1" applyFill="1" applyBorder="1" applyAlignment="1">
      <alignment horizontal="right" vertical="center" indent="1"/>
    </xf>
    <xf numFmtId="165" fontId="5" fillId="6" borderId="22" xfId="1" applyNumberFormat="1" applyFont="1" applyFill="1" applyBorder="1" applyAlignment="1">
      <alignment horizontal="right" vertical="center" indent="1"/>
    </xf>
    <xf numFmtId="165" fontId="13" fillId="4" borderId="23" xfId="1" applyNumberFormat="1" applyFont="1" applyFill="1" applyBorder="1" applyAlignment="1">
      <alignment horizontal="right" vertical="center" indent="1"/>
    </xf>
    <xf numFmtId="165" fontId="5" fillId="6" borderId="24" xfId="1" applyNumberFormat="1" applyFont="1" applyFill="1" applyBorder="1" applyAlignment="1">
      <alignment horizontal="right" vertical="center" indent="1"/>
    </xf>
    <xf numFmtId="165" fontId="5" fillId="6" borderId="25" xfId="1" applyNumberFormat="1" applyFont="1" applyFill="1" applyBorder="1" applyAlignment="1">
      <alignment horizontal="right" vertical="center" indent="1"/>
    </xf>
    <xf numFmtId="165" fontId="13" fillId="4" borderId="26" xfId="1" applyNumberFormat="1" applyFont="1" applyFill="1" applyBorder="1" applyAlignment="1">
      <alignment horizontal="right" vertical="center" indent="1"/>
    </xf>
    <xf numFmtId="165" fontId="5" fillId="6" borderId="27" xfId="1" applyNumberFormat="1" applyFont="1" applyFill="1" applyBorder="1" applyAlignment="1">
      <alignment horizontal="right" vertical="center" indent="1"/>
    </xf>
    <xf numFmtId="165" fontId="5" fillId="6" borderId="28" xfId="1" applyNumberFormat="1" applyFont="1" applyFill="1" applyBorder="1" applyAlignment="1">
      <alignment horizontal="right" vertical="center" indent="1"/>
    </xf>
    <xf numFmtId="165" fontId="5" fillId="6" borderId="29" xfId="1" applyNumberFormat="1" applyFont="1" applyFill="1" applyBorder="1" applyAlignment="1">
      <alignment horizontal="right" vertical="center" indent="1"/>
    </xf>
    <xf numFmtId="165" fontId="13" fillId="4" borderId="30" xfId="1" applyNumberFormat="1" applyFont="1" applyFill="1" applyBorder="1" applyAlignment="1">
      <alignment horizontal="right" vertical="center" indent="1"/>
    </xf>
    <xf numFmtId="165" fontId="13" fillId="4" borderId="31" xfId="1" applyNumberFormat="1" applyFont="1" applyFill="1" applyBorder="1" applyAlignment="1">
      <alignment horizontal="right" vertical="center" indent="1"/>
    </xf>
    <xf numFmtId="165" fontId="13" fillId="4" borderId="32" xfId="1" applyNumberFormat="1" applyFont="1" applyFill="1" applyBorder="1" applyAlignment="1">
      <alignment horizontal="right" vertical="center" indent="1"/>
    </xf>
    <xf numFmtId="0" fontId="9" fillId="0" borderId="0" xfId="1" applyFont="1" applyAlignment="1">
      <alignment horizontal="right" indent="1"/>
    </xf>
    <xf numFmtId="0" fontId="15" fillId="5" borderId="0" xfId="5" applyFont="1" applyFill="1" applyAlignment="1">
      <alignment horizontal="left" indent="1"/>
    </xf>
    <xf numFmtId="166" fontId="1" fillId="6" borderId="0" xfId="5" applyNumberFormat="1" applyFill="1" applyAlignment="1">
      <alignment horizontal="left" vertical="center" indent="1"/>
    </xf>
    <xf numFmtId="14" fontId="15" fillId="5" borderId="0" xfId="5" applyNumberFormat="1" applyFont="1" applyFill="1" applyAlignment="1">
      <alignment horizontal="right" vertical="center" indent="1"/>
    </xf>
    <xf numFmtId="0" fontId="15" fillId="5" borderId="0" xfId="5" applyFont="1" applyFill="1" applyAlignment="1">
      <alignment horizontal="center" vertical="center"/>
    </xf>
    <xf numFmtId="14" fontId="15" fillId="5" borderId="0" xfId="5" applyNumberFormat="1" applyFont="1" applyFill="1" applyAlignment="1">
      <alignment horizontal="center" vertical="center"/>
    </xf>
    <xf numFmtId="0" fontId="15" fillId="5" borderId="0" xfId="5" applyFont="1" applyFill="1" applyAlignment="1">
      <alignment horizontal="left" vertical="center"/>
    </xf>
    <xf numFmtId="0" fontId="15" fillId="5" borderId="0" xfId="5" applyFont="1" applyFill="1" applyAlignment="1">
      <alignment horizontal="left" vertical="center" indent="1"/>
    </xf>
    <xf numFmtId="14" fontId="15" fillId="5" borderId="0" xfId="0" applyNumberFormat="1" applyFont="1" applyFill="1" applyAlignment="1">
      <alignment horizontal="right" vertical="center" indent="1"/>
    </xf>
    <xf numFmtId="0" fontId="16" fillId="4" borderId="0" xfId="2" applyFont="1" applyFill="1" applyBorder="1" applyAlignment="1">
      <alignment horizontal="right" vertical="center" indent="1"/>
    </xf>
    <xf numFmtId="0" fontId="3" fillId="7" borderId="5" xfId="2" applyFill="1" applyBorder="1"/>
    <xf numFmtId="0" fontId="3" fillId="8" borderId="5" xfId="2" applyFill="1" applyBorder="1"/>
    <xf numFmtId="0" fontId="3" fillId="9" borderId="5" xfId="2" applyFill="1" applyBorder="1"/>
    <xf numFmtId="0" fontId="1" fillId="0" borderId="0" xfId="5"/>
    <xf numFmtId="0" fontId="1" fillId="0" borderId="0" xfId="5" applyAlignment="1">
      <alignment vertical="center"/>
    </xf>
    <xf numFmtId="0" fontId="18" fillId="10" borderId="39" xfId="5" applyFont="1" applyFill="1" applyBorder="1" applyAlignment="1">
      <alignment horizontal="right" vertical="center" indent="1"/>
    </xf>
    <xf numFmtId="0" fontId="18" fillId="10" borderId="40" xfId="5" applyFont="1" applyFill="1" applyBorder="1" applyAlignment="1">
      <alignment horizontal="right" vertical="center" indent="1"/>
    </xf>
    <xf numFmtId="0" fontId="18" fillId="10" borderId="41" xfId="5" applyFont="1" applyFill="1" applyBorder="1" applyAlignment="1">
      <alignment horizontal="right" vertical="center" indent="1"/>
    </xf>
    <xf numFmtId="0" fontId="18" fillId="10" borderId="39" xfId="5" applyFont="1" applyFill="1" applyBorder="1" applyAlignment="1">
      <alignment horizontal="left" vertical="center" indent="1"/>
    </xf>
    <xf numFmtId="16" fontId="1" fillId="0" borderId="16" xfId="5" applyNumberFormat="1" applyBorder="1" applyAlignment="1">
      <alignment horizontal="right" vertical="center" indent="1"/>
    </xf>
    <xf numFmtId="16" fontId="1" fillId="0" borderId="42" xfId="5" applyNumberFormat="1" applyBorder="1" applyAlignment="1">
      <alignment horizontal="right" vertical="center" indent="1"/>
    </xf>
    <xf numFmtId="167" fontId="1" fillId="0" borderId="0" xfId="5" applyNumberFormat="1"/>
    <xf numFmtId="0" fontId="18" fillId="10" borderId="43" xfId="5" applyFont="1" applyFill="1" applyBorder="1" applyAlignment="1">
      <alignment horizontal="left" vertical="center" indent="1"/>
    </xf>
    <xf numFmtId="15" fontId="18" fillId="10" borderId="43" xfId="5" quotePrefix="1" applyNumberFormat="1" applyFont="1" applyFill="1" applyBorder="1" applyAlignment="1">
      <alignment horizontal="left" vertical="center" indent="1"/>
    </xf>
    <xf numFmtId="0" fontId="18" fillId="10" borderId="44" xfId="5" applyFont="1" applyFill="1" applyBorder="1" applyAlignment="1">
      <alignment horizontal="left" vertical="center" indent="1"/>
    </xf>
    <xf numFmtId="16" fontId="1" fillId="0" borderId="45" xfId="5" applyNumberFormat="1" applyBorder="1" applyAlignment="1">
      <alignment horizontal="right" vertical="center" indent="1"/>
    </xf>
    <xf numFmtId="16" fontId="1" fillId="0" borderId="46" xfId="5" applyNumberFormat="1" applyBorder="1" applyAlignment="1">
      <alignment horizontal="right" vertical="center" indent="1"/>
    </xf>
    <xf numFmtId="14" fontId="12" fillId="5" borderId="0" xfId="0" applyNumberFormat="1" applyFont="1" applyFill="1" applyAlignment="1">
      <alignment horizontal="right" vertical="center" indent="2"/>
    </xf>
    <xf numFmtId="0" fontId="12" fillId="5" borderId="0" xfId="0" applyFont="1" applyFill="1" applyAlignment="1">
      <alignment horizontal="left" vertical="center" indent="1"/>
    </xf>
    <xf numFmtId="164" fontId="14" fillId="6" borderId="33" xfId="1" applyNumberFormat="1" applyFont="1" applyFill="1" applyBorder="1" applyAlignment="1">
      <alignment horizontal="center" vertical="center"/>
    </xf>
    <xf numFmtId="164" fontId="14" fillId="6" borderId="34" xfId="1" applyNumberFormat="1" applyFont="1" applyFill="1" applyBorder="1" applyAlignment="1">
      <alignment horizontal="center" vertical="center"/>
    </xf>
    <xf numFmtId="164" fontId="14" fillId="6" borderId="35" xfId="1" applyNumberFormat="1" applyFont="1" applyFill="1" applyBorder="1" applyAlignment="1">
      <alignment horizontal="center" vertical="center"/>
    </xf>
    <xf numFmtId="0" fontId="10" fillId="4" borderId="7" xfId="2" applyFont="1" applyFill="1" applyBorder="1" applyAlignment="1">
      <alignment horizontal="center"/>
    </xf>
    <xf numFmtId="0" fontId="10" fillId="4" borderId="17" xfId="2" applyFont="1" applyFill="1" applyBorder="1" applyAlignment="1">
      <alignment horizontal="center"/>
    </xf>
    <xf numFmtId="0" fontId="10" fillId="4" borderId="18" xfId="2" applyFont="1" applyFill="1" applyBorder="1" applyAlignment="1">
      <alignment horizontal="center"/>
    </xf>
    <xf numFmtId="0" fontId="11" fillId="4" borderId="14" xfId="2" applyFont="1" applyFill="1" applyBorder="1" applyAlignment="1">
      <alignment horizontal="center" vertical="center"/>
    </xf>
    <xf numFmtId="0" fontId="11" fillId="4" borderId="15" xfId="2" applyFont="1" applyFill="1" applyBorder="1" applyAlignment="1">
      <alignment horizontal="center" vertical="center"/>
    </xf>
    <xf numFmtId="0" fontId="17" fillId="10" borderId="36" xfId="5" applyFont="1" applyFill="1" applyBorder="1" applyAlignment="1">
      <alignment horizontal="center" vertical="center"/>
    </xf>
    <xf numFmtId="0" fontId="17" fillId="10" borderId="37" xfId="5" applyFont="1" applyFill="1" applyBorder="1" applyAlignment="1">
      <alignment horizontal="center" vertical="center"/>
    </xf>
    <xf numFmtId="0" fontId="17" fillId="10" borderId="38" xfId="5" applyFont="1" applyFill="1" applyBorder="1" applyAlignment="1">
      <alignment horizontal="center" vertical="center"/>
    </xf>
  </cellXfs>
  <cellStyles count="6">
    <cellStyle name="Lien hypertexte_FormatConditionnelExemples" xfId="4" xr:uid="{72F3F406-D521-4A4D-A722-CF01C323D641}"/>
    <cellStyle name="Normal" xfId="0" builtinId="0"/>
    <cellStyle name="Normal 2" xfId="5" xr:uid="{9473664C-8AF6-47DB-8BB4-2DFE124DB072}"/>
    <cellStyle name="Normal_calendrier_auto_CalendrierMatriciel" xfId="3" xr:uid="{AB91EDE4-9BA0-4631-A85F-A35C68469882}"/>
    <cellStyle name="Normal_CalendrierMatriciel" xfId="1" xr:uid="{A902834D-DBE2-4663-B590-85F52A096584}"/>
    <cellStyle name="Normal_FormatConditionnelExemples" xfId="2" xr:uid="{C12C0F69-0C55-42D1-9F9F-AE12A4773EF8}"/>
  </cellStyles>
  <dxfs count="121">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rgb="FFC0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ion/Excel/__EXCEL2016/sources/116-remplir-tableau-criteres-cascade/jb-DatesComple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ormation\Excel\__EXCEL2016\sources\111-disponibilites-salaries\dev\disponibilites-salaries-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ériés"/>
      <sheetName val="CalendrierMoisTous"/>
      <sheetName val="PlanningSemaineDV"/>
      <sheetName val="Liste"/>
      <sheetName val="Semaine PaireImpaire"/>
      <sheetName val="PlanningSemaine"/>
      <sheetName val="Semaine"/>
      <sheetName val="Semaine2"/>
      <sheetName val="Jours Ouvres"/>
      <sheetName val="JoursOuvresSamedi"/>
      <sheetName val="Congés"/>
      <sheetName val="Congés2"/>
      <sheetName val="Dimanches"/>
      <sheetName val="ExemplePlanning"/>
      <sheetName val="DernierLundiMois"/>
      <sheetName val="MoisDecaler"/>
      <sheetName val="NbJoursOuvres"/>
      <sheetName val="SerieJourOuvre"/>
      <sheetName val="Calendrier Jours_ouvrés"/>
      <sheetName val="VendrediMois"/>
      <sheetName val="JOPrécédent"/>
      <sheetName val="Feuil1"/>
    </sheetNames>
    <sheetDataSet>
      <sheetData sheetId="0"/>
      <sheetData sheetId="1">
        <row r="2">
          <cell r="AI2">
            <v>2018</v>
          </cell>
        </row>
        <row r="7">
          <cell r="AI7">
            <v>43101</v>
          </cell>
        </row>
        <row r="8">
          <cell r="AI8">
            <v>43221</v>
          </cell>
        </row>
        <row r="9">
          <cell r="AI9">
            <v>43228</v>
          </cell>
        </row>
        <row r="10">
          <cell r="AI10">
            <v>43295</v>
          </cell>
        </row>
        <row r="11">
          <cell r="AI11">
            <v>43327</v>
          </cell>
        </row>
        <row r="12">
          <cell r="AI12">
            <v>43405</v>
          </cell>
        </row>
        <row r="13">
          <cell r="AI13">
            <v>43415</v>
          </cell>
        </row>
        <row r="14">
          <cell r="AI14">
            <v>43459</v>
          </cell>
        </row>
        <row r="15">
          <cell r="AI15">
            <v>43192</v>
          </cell>
        </row>
        <row r="16">
          <cell r="AI16">
            <v>43230</v>
          </cell>
        </row>
        <row r="17">
          <cell r="AI17">
            <v>43241</v>
          </cell>
        </row>
      </sheetData>
      <sheetData sheetId="2"/>
      <sheetData sheetId="3"/>
      <sheetData sheetId="4">
        <row r="1">
          <cell r="A1" t="str">
            <v>Liste</v>
          </cell>
        </row>
        <row r="2">
          <cell r="A2" t="str">
            <v>Exc1</v>
          </cell>
        </row>
        <row r="3">
          <cell r="A3" t="str">
            <v>Exc2</v>
          </cell>
        </row>
        <row r="4">
          <cell r="A4" t="str">
            <v>Exc3</v>
          </cell>
        </row>
        <row r="5">
          <cell r="A5" t="str">
            <v>ExVba</v>
          </cell>
        </row>
        <row r="6">
          <cell r="A6" t="str">
            <v>Acc1</v>
          </cell>
        </row>
        <row r="7">
          <cell r="A7" t="str">
            <v>Acc2</v>
          </cell>
        </row>
        <row r="8">
          <cell r="A8" t="str">
            <v>AccVba</v>
          </cell>
        </row>
        <row r="9">
          <cell r="A9" t="str">
            <v>JavaS</v>
          </cell>
        </row>
        <row r="10">
          <cell r="A10" t="str">
            <v>Html</v>
          </cell>
        </row>
        <row r="11">
          <cell r="A11" t="str">
            <v>Cg</v>
          </cell>
        </row>
        <row r="12">
          <cell r="A12" t="str">
            <v>Rtt</v>
          </cell>
        </row>
      </sheetData>
      <sheetData sheetId="5"/>
      <sheetData sheetId="6"/>
      <sheetData sheetId="7"/>
      <sheetData sheetId="8"/>
      <sheetData sheetId="9"/>
      <sheetData sheetId="10"/>
      <sheetData sheetId="11"/>
      <sheetData sheetId="12"/>
      <sheetData sheetId="13">
        <row r="2">
          <cell r="N2">
            <v>2018</v>
          </cell>
        </row>
        <row r="7">
          <cell r="N7">
            <v>43101</v>
          </cell>
        </row>
        <row r="8">
          <cell r="N8">
            <v>43221</v>
          </cell>
        </row>
        <row r="9">
          <cell r="N9">
            <v>43228</v>
          </cell>
        </row>
        <row r="10">
          <cell r="N10">
            <v>43295</v>
          </cell>
        </row>
        <row r="11">
          <cell r="N11">
            <v>43327</v>
          </cell>
        </row>
        <row r="12">
          <cell r="N12">
            <v>43405</v>
          </cell>
        </row>
        <row r="13">
          <cell r="N13">
            <v>43415</v>
          </cell>
        </row>
        <row r="14">
          <cell r="N14">
            <v>43459</v>
          </cell>
        </row>
        <row r="15">
          <cell r="N15">
            <v>43192</v>
          </cell>
        </row>
        <row r="16">
          <cell r="N16">
            <v>43230</v>
          </cell>
        </row>
        <row r="17">
          <cell r="N17">
            <v>43241</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_feri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0C1C-E4B9-4DCF-9F47-34F4D66E2B20}">
  <sheetPr codeName="Feuil82">
    <tabColor theme="7" tint="0.39997558519241921"/>
  </sheetPr>
  <dimension ref="B1:BQ39"/>
  <sheetViews>
    <sheetView showGridLines="0" tabSelected="1" topLeftCell="A4" workbookViewId="0">
      <selection activeCell="BE32" sqref="BE32"/>
    </sheetView>
  </sheetViews>
  <sheetFormatPr baseColWidth="10" defaultColWidth="12.5546875" defaultRowHeight="12.3" x14ac:dyDescent="0.4"/>
  <cols>
    <col min="1" max="1" width="6.88671875" style="1" customWidth="1"/>
    <col min="2" max="9" width="5.21875" style="1" customWidth="1"/>
    <col min="10" max="16" width="5.21875" style="1" hidden="1" customWidth="1"/>
    <col min="17" max="20" width="5.21875" style="1" customWidth="1"/>
    <col min="21" max="23" width="5.21875" style="2" customWidth="1"/>
    <col min="24" max="24" width="5.21875" style="1" customWidth="1"/>
    <col min="25" max="30" width="5.21875" style="1" hidden="1" customWidth="1"/>
    <col min="31" max="31" width="5.21875" style="2" hidden="1" customWidth="1"/>
    <col min="32" max="38" width="5.21875" style="2" customWidth="1"/>
    <col min="39" max="39" width="5.21875" style="1" customWidth="1"/>
    <col min="40" max="45" width="5.21875" style="1" hidden="1" customWidth="1"/>
    <col min="46" max="46" width="5.21875" style="2" hidden="1" customWidth="1"/>
    <col min="47" max="53" width="5.21875" style="2" customWidth="1"/>
    <col min="54" max="54" width="3" style="2" customWidth="1"/>
    <col min="55" max="55" width="4.1640625" style="2" customWidth="1"/>
    <col min="56" max="57" width="10.71875" style="2" customWidth="1"/>
    <col min="58" max="58" width="3.6640625" style="2" customWidth="1"/>
    <col min="59" max="63" width="3" style="2" customWidth="1"/>
    <col min="64" max="66" width="5.83203125" style="2" customWidth="1"/>
    <col min="67" max="276" width="12.5546875" style="1"/>
    <col min="277" max="283" width="3" style="1" bestFit="1" customWidth="1"/>
    <col min="284" max="284" width="3.27734375" style="1" customWidth="1"/>
    <col min="285" max="291" width="3" style="1" bestFit="1" customWidth="1"/>
    <col min="292" max="292" width="7.1640625" style="1" customWidth="1"/>
    <col min="293" max="299" width="3" style="1" bestFit="1" customWidth="1"/>
    <col min="300" max="319" width="3" style="1" customWidth="1"/>
    <col min="320" max="322" width="5.83203125" style="1" customWidth="1"/>
    <col min="323" max="532" width="12.5546875" style="1"/>
    <col min="533" max="539" width="3" style="1" bestFit="1" customWidth="1"/>
    <col min="540" max="540" width="3.27734375" style="1" customWidth="1"/>
    <col min="541" max="547" width="3" style="1" bestFit="1" customWidth="1"/>
    <col min="548" max="548" width="7.1640625" style="1" customWidth="1"/>
    <col min="549" max="555" width="3" style="1" bestFit="1" customWidth="1"/>
    <col min="556" max="575" width="3" style="1" customWidth="1"/>
    <col min="576" max="578" width="5.83203125" style="1" customWidth="1"/>
    <col min="579" max="788" width="12.5546875" style="1"/>
    <col min="789" max="795" width="3" style="1" bestFit="1" customWidth="1"/>
    <col min="796" max="796" width="3.27734375" style="1" customWidth="1"/>
    <col min="797" max="803" width="3" style="1" bestFit="1" customWidth="1"/>
    <col min="804" max="804" width="7.1640625" style="1" customWidth="1"/>
    <col min="805" max="811" width="3" style="1" bestFit="1" customWidth="1"/>
    <col min="812" max="831" width="3" style="1" customWidth="1"/>
    <col min="832" max="834" width="5.83203125" style="1" customWidth="1"/>
    <col min="835" max="1044" width="12.5546875" style="1"/>
    <col min="1045" max="1051" width="3" style="1" bestFit="1" customWidth="1"/>
    <col min="1052" max="1052" width="3.27734375" style="1" customWidth="1"/>
    <col min="1053" max="1059" width="3" style="1" bestFit="1" customWidth="1"/>
    <col min="1060" max="1060" width="7.1640625" style="1" customWidth="1"/>
    <col min="1061" max="1067" width="3" style="1" bestFit="1" customWidth="1"/>
    <col min="1068" max="1087" width="3" style="1" customWidth="1"/>
    <col min="1088" max="1090" width="5.83203125" style="1" customWidth="1"/>
    <col min="1091" max="1300" width="12.5546875" style="1"/>
    <col min="1301" max="1307" width="3" style="1" bestFit="1" customWidth="1"/>
    <col min="1308" max="1308" width="3.27734375" style="1" customWidth="1"/>
    <col min="1309" max="1315" width="3" style="1" bestFit="1" customWidth="1"/>
    <col min="1316" max="1316" width="7.1640625" style="1" customWidth="1"/>
    <col min="1317" max="1323" width="3" style="1" bestFit="1" customWidth="1"/>
    <col min="1324" max="1343" width="3" style="1" customWidth="1"/>
    <col min="1344" max="1346" width="5.83203125" style="1" customWidth="1"/>
    <col min="1347" max="1556" width="12.5546875" style="1"/>
    <col min="1557" max="1563" width="3" style="1" bestFit="1" customWidth="1"/>
    <col min="1564" max="1564" width="3.27734375" style="1" customWidth="1"/>
    <col min="1565" max="1571" width="3" style="1" bestFit="1" customWidth="1"/>
    <col min="1572" max="1572" width="7.1640625" style="1" customWidth="1"/>
    <col min="1573" max="1579" width="3" style="1" bestFit="1" customWidth="1"/>
    <col min="1580" max="1599" width="3" style="1" customWidth="1"/>
    <col min="1600" max="1602" width="5.83203125" style="1" customWidth="1"/>
    <col min="1603" max="1812" width="12.5546875" style="1"/>
    <col min="1813" max="1819" width="3" style="1" bestFit="1" customWidth="1"/>
    <col min="1820" max="1820" width="3.27734375" style="1" customWidth="1"/>
    <col min="1821" max="1827" width="3" style="1" bestFit="1" customWidth="1"/>
    <col min="1828" max="1828" width="7.1640625" style="1" customWidth="1"/>
    <col min="1829" max="1835" width="3" style="1" bestFit="1" customWidth="1"/>
    <col min="1836" max="1855" width="3" style="1" customWidth="1"/>
    <col min="1856" max="1858" width="5.83203125" style="1" customWidth="1"/>
    <col min="1859" max="2068" width="12.5546875" style="1"/>
    <col min="2069" max="2075" width="3" style="1" bestFit="1" customWidth="1"/>
    <col min="2076" max="2076" width="3.27734375" style="1" customWidth="1"/>
    <col min="2077" max="2083" width="3" style="1" bestFit="1" customWidth="1"/>
    <col min="2084" max="2084" width="7.1640625" style="1" customWidth="1"/>
    <col min="2085" max="2091" width="3" style="1" bestFit="1" customWidth="1"/>
    <col min="2092" max="2111" width="3" style="1" customWidth="1"/>
    <col min="2112" max="2114" width="5.83203125" style="1" customWidth="1"/>
    <col min="2115" max="2324" width="12.5546875" style="1"/>
    <col min="2325" max="2331" width="3" style="1" bestFit="1" customWidth="1"/>
    <col min="2332" max="2332" width="3.27734375" style="1" customWidth="1"/>
    <col min="2333" max="2339" width="3" style="1" bestFit="1" customWidth="1"/>
    <col min="2340" max="2340" width="7.1640625" style="1" customWidth="1"/>
    <col min="2341" max="2347" width="3" style="1" bestFit="1" customWidth="1"/>
    <col min="2348" max="2367" width="3" style="1" customWidth="1"/>
    <col min="2368" max="2370" width="5.83203125" style="1" customWidth="1"/>
    <col min="2371" max="2580" width="12.5546875" style="1"/>
    <col min="2581" max="2587" width="3" style="1" bestFit="1" customWidth="1"/>
    <col min="2588" max="2588" width="3.27734375" style="1" customWidth="1"/>
    <col min="2589" max="2595" width="3" style="1" bestFit="1" customWidth="1"/>
    <col min="2596" max="2596" width="7.1640625" style="1" customWidth="1"/>
    <col min="2597" max="2603" width="3" style="1" bestFit="1" customWidth="1"/>
    <col min="2604" max="2623" width="3" style="1" customWidth="1"/>
    <col min="2624" max="2626" width="5.83203125" style="1" customWidth="1"/>
    <col min="2627" max="2836" width="12.5546875" style="1"/>
    <col min="2837" max="2843" width="3" style="1" bestFit="1" customWidth="1"/>
    <col min="2844" max="2844" width="3.27734375" style="1" customWidth="1"/>
    <col min="2845" max="2851" width="3" style="1" bestFit="1" customWidth="1"/>
    <col min="2852" max="2852" width="7.1640625" style="1" customWidth="1"/>
    <col min="2853" max="2859" width="3" style="1" bestFit="1" customWidth="1"/>
    <col min="2860" max="2879" width="3" style="1" customWidth="1"/>
    <col min="2880" max="2882" width="5.83203125" style="1" customWidth="1"/>
    <col min="2883" max="3092" width="12.5546875" style="1"/>
    <col min="3093" max="3099" width="3" style="1" bestFit="1" customWidth="1"/>
    <col min="3100" max="3100" width="3.27734375" style="1" customWidth="1"/>
    <col min="3101" max="3107" width="3" style="1" bestFit="1" customWidth="1"/>
    <col min="3108" max="3108" width="7.1640625" style="1" customWidth="1"/>
    <col min="3109" max="3115" width="3" style="1" bestFit="1" customWidth="1"/>
    <col min="3116" max="3135" width="3" style="1" customWidth="1"/>
    <col min="3136" max="3138" width="5.83203125" style="1" customWidth="1"/>
    <col min="3139" max="3348" width="12.5546875" style="1"/>
    <col min="3349" max="3355" width="3" style="1" bestFit="1" customWidth="1"/>
    <col min="3356" max="3356" width="3.27734375" style="1" customWidth="1"/>
    <col min="3357" max="3363" width="3" style="1" bestFit="1" customWidth="1"/>
    <col min="3364" max="3364" width="7.1640625" style="1" customWidth="1"/>
    <col min="3365" max="3371" width="3" style="1" bestFit="1" customWidth="1"/>
    <col min="3372" max="3391" width="3" style="1" customWidth="1"/>
    <col min="3392" max="3394" width="5.83203125" style="1" customWidth="1"/>
    <col min="3395" max="3604" width="12.5546875" style="1"/>
    <col min="3605" max="3611" width="3" style="1" bestFit="1" customWidth="1"/>
    <col min="3612" max="3612" width="3.27734375" style="1" customWidth="1"/>
    <col min="3613" max="3619" width="3" style="1" bestFit="1" customWidth="1"/>
    <col min="3620" max="3620" width="7.1640625" style="1" customWidth="1"/>
    <col min="3621" max="3627" width="3" style="1" bestFit="1" customWidth="1"/>
    <col min="3628" max="3647" width="3" style="1" customWidth="1"/>
    <col min="3648" max="3650" width="5.83203125" style="1" customWidth="1"/>
    <col min="3651" max="3860" width="12.5546875" style="1"/>
    <col min="3861" max="3867" width="3" style="1" bestFit="1" customWidth="1"/>
    <col min="3868" max="3868" width="3.27734375" style="1" customWidth="1"/>
    <col min="3869" max="3875" width="3" style="1" bestFit="1" customWidth="1"/>
    <col min="3876" max="3876" width="7.1640625" style="1" customWidth="1"/>
    <col min="3877" max="3883" width="3" style="1" bestFit="1" customWidth="1"/>
    <col min="3884" max="3903" width="3" style="1" customWidth="1"/>
    <col min="3904" max="3906" width="5.83203125" style="1" customWidth="1"/>
    <col min="3907" max="4116" width="12.5546875" style="1"/>
    <col min="4117" max="4123" width="3" style="1" bestFit="1" customWidth="1"/>
    <col min="4124" max="4124" width="3.27734375" style="1" customWidth="1"/>
    <col min="4125" max="4131" width="3" style="1" bestFit="1" customWidth="1"/>
    <col min="4132" max="4132" width="7.1640625" style="1" customWidth="1"/>
    <col min="4133" max="4139" width="3" style="1" bestFit="1" customWidth="1"/>
    <col min="4140" max="4159" width="3" style="1" customWidth="1"/>
    <col min="4160" max="4162" width="5.83203125" style="1" customWidth="1"/>
    <col min="4163" max="4372" width="12.5546875" style="1"/>
    <col min="4373" max="4379" width="3" style="1" bestFit="1" customWidth="1"/>
    <col min="4380" max="4380" width="3.27734375" style="1" customWidth="1"/>
    <col min="4381" max="4387" width="3" style="1" bestFit="1" customWidth="1"/>
    <col min="4388" max="4388" width="7.1640625" style="1" customWidth="1"/>
    <col min="4389" max="4395" width="3" style="1" bestFit="1" customWidth="1"/>
    <col min="4396" max="4415" width="3" style="1" customWidth="1"/>
    <col min="4416" max="4418" width="5.83203125" style="1" customWidth="1"/>
    <col min="4419" max="4628" width="12.5546875" style="1"/>
    <col min="4629" max="4635" width="3" style="1" bestFit="1" customWidth="1"/>
    <col min="4636" max="4636" width="3.27734375" style="1" customWidth="1"/>
    <col min="4637" max="4643" width="3" style="1" bestFit="1" customWidth="1"/>
    <col min="4644" max="4644" width="7.1640625" style="1" customWidth="1"/>
    <col min="4645" max="4651" width="3" style="1" bestFit="1" customWidth="1"/>
    <col min="4652" max="4671" width="3" style="1" customWidth="1"/>
    <col min="4672" max="4674" width="5.83203125" style="1" customWidth="1"/>
    <col min="4675" max="4884" width="12.5546875" style="1"/>
    <col min="4885" max="4891" width="3" style="1" bestFit="1" customWidth="1"/>
    <col min="4892" max="4892" width="3.27734375" style="1" customWidth="1"/>
    <col min="4893" max="4899" width="3" style="1" bestFit="1" customWidth="1"/>
    <col min="4900" max="4900" width="7.1640625" style="1" customWidth="1"/>
    <col min="4901" max="4907" width="3" style="1" bestFit="1" customWidth="1"/>
    <col min="4908" max="4927" width="3" style="1" customWidth="1"/>
    <col min="4928" max="4930" width="5.83203125" style="1" customWidth="1"/>
    <col min="4931" max="5140" width="12.5546875" style="1"/>
    <col min="5141" max="5147" width="3" style="1" bestFit="1" customWidth="1"/>
    <col min="5148" max="5148" width="3.27734375" style="1" customWidth="1"/>
    <col min="5149" max="5155" width="3" style="1" bestFit="1" customWidth="1"/>
    <col min="5156" max="5156" width="7.1640625" style="1" customWidth="1"/>
    <col min="5157" max="5163" width="3" style="1" bestFit="1" customWidth="1"/>
    <col min="5164" max="5183" width="3" style="1" customWidth="1"/>
    <col min="5184" max="5186" width="5.83203125" style="1" customWidth="1"/>
    <col min="5187" max="5396" width="12.5546875" style="1"/>
    <col min="5397" max="5403" width="3" style="1" bestFit="1" customWidth="1"/>
    <col min="5404" max="5404" width="3.27734375" style="1" customWidth="1"/>
    <col min="5405" max="5411" width="3" style="1" bestFit="1" customWidth="1"/>
    <col min="5412" max="5412" width="7.1640625" style="1" customWidth="1"/>
    <col min="5413" max="5419" width="3" style="1" bestFit="1" customWidth="1"/>
    <col min="5420" max="5439" width="3" style="1" customWidth="1"/>
    <col min="5440" max="5442" width="5.83203125" style="1" customWidth="1"/>
    <col min="5443" max="5652" width="12.5546875" style="1"/>
    <col min="5653" max="5659" width="3" style="1" bestFit="1" customWidth="1"/>
    <col min="5660" max="5660" width="3.27734375" style="1" customWidth="1"/>
    <col min="5661" max="5667" width="3" style="1" bestFit="1" customWidth="1"/>
    <col min="5668" max="5668" width="7.1640625" style="1" customWidth="1"/>
    <col min="5669" max="5675" width="3" style="1" bestFit="1" customWidth="1"/>
    <col min="5676" max="5695" width="3" style="1" customWidth="1"/>
    <col min="5696" max="5698" width="5.83203125" style="1" customWidth="1"/>
    <col min="5699" max="5908" width="12.5546875" style="1"/>
    <col min="5909" max="5915" width="3" style="1" bestFit="1" customWidth="1"/>
    <col min="5916" max="5916" width="3.27734375" style="1" customWidth="1"/>
    <col min="5917" max="5923" width="3" style="1" bestFit="1" customWidth="1"/>
    <col min="5924" max="5924" width="7.1640625" style="1" customWidth="1"/>
    <col min="5925" max="5931" width="3" style="1" bestFit="1" customWidth="1"/>
    <col min="5932" max="5951" width="3" style="1" customWidth="1"/>
    <col min="5952" max="5954" width="5.83203125" style="1" customWidth="1"/>
    <col min="5955" max="6164" width="12.5546875" style="1"/>
    <col min="6165" max="6171" width="3" style="1" bestFit="1" customWidth="1"/>
    <col min="6172" max="6172" width="3.27734375" style="1" customWidth="1"/>
    <col min="6173" max="6179" width="3" style="1" bestFit="1" customWidth="1"/>
    <col min="6180" max="6180" width="7.1640625" style="1" customWidth="1"/>
    <col min="6181" max="6187" width="3" style="1" bestFit="1" customWidth="1"/>
    <col min="6188" max="6207" width="3" style="1" customWidth="1"/>
    <col min="6208" max="6210" width="5.83203125" style="1" customWidth="1"/>
    <col min="6211" max="6420" width="12.5546875" style="1"/>
    <col min="6421" max="6427" width="3" style="1" bestFit="1" customWidth="1"/>
    <col min="6428" max="6428" width="3.27734375" style="1" customWidth="1"/>
    <col min="6429" max="6435" width="3" style="1" bestFit="1" customWidth="1"/>
    <col min="6436" max="6436" width="7.1640625" style="1" customWidth="1"/>
    <col min="6437" max="6443" width="3" style="1" bestFit="1" customWidth="1"/>
    <col min="6444" max="6463" width="3" style="1" customWidth="1"/>
    <col min="6464" max="6466" width="5.83203125" style="1" customWidth="1"/>
    <col min="6467" max="6676" width="12.5546875" style="1"/>
    <col min="6677" max="6683" width="3" style="1" bestFit="1" customWidth="1"/>
    <col min="6684" max="6684" width="3.27734375" style="1" customWidth="1"/>
    <col min="6685" max="6691" width="3" style="1" bestFit="1" customWidth="1"/>
    <col min="6692" max="6692" width="7.1640625" style="1" customWidth="1"/>
    <col min="6693" max="6699" width="3" style="1" bestFit="1" customWidth="1"/>
    <col min="6700" max="6719" width="3" style="1" customWidth="1"/>
    <col min="6720" max="6722" width="5.83203125" style="1" customWidth="1"/>
    <col min="6723" max="6932" width="12.5546875" style="1"/>
    <col min="6933" max="6939" width="3" style="1" bestFit="1" customWidth="1"/>
    <col min="6940" max="6940" width="3.27734375" style="1" customWidth="1"/>
    <col min="6941" max="6947" width="3" style="1" bestFit="1" customWidth="1"/>
    <col min="6948" max="6948" width="7.1640625" style="1" customWidth="1"/>
    <col min="6949" max="6955" width="3" style="1" bestFit="1" customWidth="1"/>
    <col min="6956" max="6975" width="3" style="1" customWidth="1"/>
    <col min="6976" max="6978" width="5.83203125" style="1" customWidth="1"/>
    <col min="6979" max="7188" width="12.5546875" style="1"/>
    <col min="7189" max="7195" width="3" style="1" bestFit="1" customWidth="1"/>
    <col min="7196" max="7196" width="3.27734375" style="1" customWidth="1"/>
    <col min="7197" max="7203" width="3" style="1" bestFit="1" customWidth="1"/>
    <col min="7204" max="7204" width="7.1640625" style="1" customWidth="1"/>
    <col min="7205" max="7211" width="3" style="1" bestFit="1" customWidth="1"/>
    <col min="7212" max="7231" width="3" style="1" customWidth="1"/>
    <col min="7232" max="7234" width="5.83203125" style="1" customWidth="1"/>
    <col min="7235" max="7444" width="12.5546875" style="1"/>
    <col min="7445" max="7451" width="3" style="1" bestFit="1" customWidth="1"/>
    <col min="7452" max="7452" width="3.27734375" style="1" customWidth="1"/>
    <col min="7453" max="7459" width="3" style="1" bestFit="1" customWidth="1"/>
    <col min="7460" max="7460" width="7.1640625" style="1" customWidth="1"/>
    <col min="7461" max="7467" width="3" style="1" bestFit="1" customWidth="1"/>
    <col min="7468" max="7487" width="3" style="1" customWidth="1"/>
    <col min="7488" max="7490" width="5.83203125" style="1" customWidth="1"/>
    <col min="7491" max="7700" width="12.5546875" style="1"/>
    <col min="7701" max="7707" width="3" style="1" bestFit="1" customWidth="1"/>
    <col min="7708" max="7708" width="3.27734375" style="1" customWidth="1"/>
    <col min="7709" max="7715" width="3" style="1" bestFit="1" customWidth="1"/>
    <col min="7716" max="7716" width="7.1640625" style="1" customWidth="1"/>
    <col min="7717" max="7723" width="3" style="1" bestFit="1" customWidth="1"/>
    <col min="7724" max="7743" width="3" style="1" customWidth="1"/>
    <col min="7744" max="7746" width="5.83203125" style="1" customWidth="1"/>
    <col min="7747" max="7956" width="12.5546875" style="1"/>
    <col min="7957" max="7963" width="3" style="1" bestFit="1" customWidth="1"/>
    <col min="7964" max="7964" width="3.27734375" style="1" customWidth="1"/>
    <col min="7965" max="7971" width="3" style="1" bestFit="1" customWidth="1"/>
    <col min="7972" max="7972" width="7.1640625" style="1" customWidth="1"/>
    <col min="7973" max="7979" width="3" style="1" bestFit="1" customWidth="1"/>
    <col min="7980" max="7999" width="3" style="1" customWidth="1"/>
    <col min="8000" max="8002" width="5.83203125" style="1" customWidth="1"/>
    <col min="8003" max="8212" width="12.5546875" style="1"/>
    <col min="8213" max="8219" width="3" style="1" bestFit="1" customWidth="1"/>
    <col min="8220" max="8220" width="3.27734375" style="1" customWidth="1"/>
    <col min="8221" max="8227" width="3" style="1" bestFit="1" customWidth="1"/>
    <col min="8228" max="8228" width="7.1640625" style="1" customWidth="1"/>
    <col min="8229" max="8235" width="3" style="1" bestFit="1" customWidth="1"/>
    <col min="8236" max="8255" width="3" style="1" customWidth="1"/>
    <col min="8256" max="8258" width="5.83203125" style="1" customWidth="1"/>
    <col min="8259" max="8468" width="12.5546875" style="1"/>
    <col min="8469" max="8475" width="3" style="1" bestFit="1" customWidth="1"/>
    <col min="8476" max="8476" width="3.27734375" style="1" customWidth="1"/>
    <col min="8477" max="8483" width="3" style="1" bestFit="1" customWidth="1"/>
    <col min="8484" max="8484" width="7.1640625" style="1" customWidth="1"/>
    <col min="8485" max="8491" width="3" style="1" bestFit="1" customWidth="1"/>
    <col min="8492" max="8511" width="3" style="1" customWidth="1"/>
    <col min="8512" max="8514" width="5.83203125" style="1" customWidth="1"/>
    <col min="8515" max="8724" width="12.5546875" style="1"/>
    <col min="8725" max="8731" width="3" style="1" bestFit="1" customWidth="1"/>
    <col min="8732" max="8732" width="3.27734375" style="1" customWidth="1"/>
    <col min="8733" max="8739" width="3" style="1" bestFit="1" customWidth="1"/>
    <col min="8740" max="8740" width="7.1640625" style="1" customWidth="1"/>
    <col min="8741" max="8747" width="3" style="1" bestFit="1" customWidth="1"/>
    <col min="8748" max="8767" width="3" style="1" customWidth="1"/>
    <col min="8768" max="8770" width="5.83203125" style="1" customWidth="1"/>
    <col min="8771" max="8980" width="12.5546875" style="1"/>
    <col min="8981" max="8987" width="3" style="1" bestFit="1" customWidth="1"/>
    <col min="8988" max="8988" width="3.27734375" style="1" customWidth="1"/>
    <col min="8989" max="8995" width="3" style="1" bestFit="1" customWidth="1"/>
    <col min="8996" max="8996" width="7.1640625" style="1" customWidth="1"/>
    <col min="8997" max="9003" width="3" style="1" bestFit="1" customWidth="1"/>
    <col min="9004" max="9023" width="3" style="1" customWidth="1"/>
    <col min="9024" max="9026" width="5.83203125" style="1" customWidth="1"/>
    <col min="9027" max="9236" width="12.5546875" style="1"/>
    <col min="9237" max="9243" width="3" style="1" bestFit="1" customWidth="1"/>
    <col min="9244" max="9244" width="3.27734375" style="1" customWidth="1"/>
    <col min="9245" max="9251" width="3" style="1" bestFit="1" customWidth="1"/>
    <col min="9252" max="9252" width="7.1640625" style="1" customWidth="1"/>
    <col min="9253" max="9259" width="3" style="1" bestFit="1" customWidth="1"/>
    <col min="9260" max="9279" width="3" style="1" customWidth="1"/>
    <col min="9280" max="9282" width="5.83203125" style="1" customWidth="1"/>
    <col min="9283" max="9492" width="12.5546875" style="1"/>
    <col min="9493" max="9499" width="3" style="1" bestFit="1" customWidth="1"/>
    <col min="9500" max="9500" width="3.27734375" style="1" customWidth="1"/>
    <col min="9501" max="9507" width="3" style="1" bestFit="1" customWidth="1"/>
    <col min="9508" max="9508" width="7.1640625" style="1" customWidth="1"/>
    <col min="9509" max="9515" width="3" style="1" bestFit="1" customWidth="1"/>
    <col min="9516" max="9535" width="3" style="1" customWidth="1"/>
    <col min="9536" max="9538" width="5.83203125" style="1" customWidth="1"/>
    <col min="9539" max="9748" width="12.5546875" style="1"/>
    <col min="9749" max="9755" width="3" style="1" bestFit="1" customWidth="1"/>
    <col min="9756" max="9756" width="3.27734375" style="1" customWidth="1"/>
    <col min="9757" max="9763" width="3" style="1" bestFit="1" customWidth="1"/>
    <col min="9764" max="9764" width="7.1640625" style="1" customWidth="1"/>
    <col min="9765" max="9771" width="3" style="1" bestFit="1" customWidth="1"/>
    <col min="9772" max="9791" width="3" style="1" customWidth="1"/>
    <col min="9792" max="9794" width="5.83203125" style="1" customWidth="1"/>
    <col min="9795" max="10004" width="12.5546875" style="1"/>
    <col min="10005" max="10011" width="3" style="1" bestFit="1" customWidth="1"/>
    <col min="10012" max="10012" width="3.27734375" style="1" customWidth="1"/>
    <col min="10013" max="10019" width="3" style="1" bestFit="1" customWidth="1"/>
    <col min="10020" max="10020" width="7.1640625" style="1" customWidth="1"/>
    <col min="10021" max="10027" width="3" style="1" bestFit="1" customWidth="1"/>
    <col min="10028" max="10047" width="3" style="1" customWidth="1"/>
    <col min="10048" max="10050" width="5.83203125" style="1" customWidth="1"/>
    <col min="10051" max="10260" width="12.5546875" style="1"/>
    <col min="10261" max="10267" width="3" style="1" bestFit="1" customWidth="1"/>
    <col min="10268" max="10268" width="3.27734375" style="1" customWidth="1"/>
    <col min="10269" max="10275" width="3" style="1" bestFit="1" customWidth="1"/>
    <col min="10276" max="10276" width="7.1640625" style="1" customWidth="1"/>
    <col min="10277" max="10283" width="3" style="1" bestFit="1" customWidth="1"/>
    <col min="10284" max="10303" width="3" style="1" customWidth="1"/>
    <col min="10304" max="10306" width="5.83203125" style="1" customWidth="1"/>
    <col min="10307" max="10516" width="12.5546875" style="1"/>
    <col min="10517" max="10523" width="3" style="1" bestFit="1" customWidth="1"/>
    <col min="10524" max="10524" width="3.27734375" style="1" customWidth="1"/>
    <col min="10525" max="10531" width="3" style="1" bestFit="1" customWidth="1"/>
    <col min="10532" max="10532" width="7.1640625" style="1" customWidth="1"/>
    <col min="10533" max="10539" width="3" style="1" bestFit="1" customWidth="1"/>
    <col min="10540" max="10559" width="3" style="1" customWidth="1"/>
    <col min="10560" max="10562" width="5.83203125" style="1" customWidth="1"/>
    <col min="10563" max="10772" width="12.5546875" style="1"/>
    <col min="10773" max="10779" width="3" style="1" bestFit="1" customWidth="1"/>
    <col min="10780" max="10780" width="3.27734375" style="1" customWidth="1"/>
    <col min="10781" max="10787" width="3" style="1" bestFit="1" customWidth="1"/>
    <col min="10788" max="10788" width="7.1640625" style="1" customWidth="1"/>
    <col min="10789" max="10795" width="3" style="1" bestFit="1" customWidth="1"/>
    <col min="10796" max="10815" width="3" style="1" customWidth="1"/>
    <col min="10816" max="10818" width="5.83203125" style="1" customWidth="1"/>
    <col min="10819" max="11028" width="12.5546875" style="1"/>
    <col min="11029" max="11035" width="3" style="1" bestFit="1" customWidth="1"/>
    <col min="11036" max="11036" width="3.27734375" style="1" customWidth="1"/>
    <col min="11037" max="11043" width="3" style="1" bestFit="1" customWidth="1"/>
    <col min="11044" max="11044" width="7.1640625" style="1" customWidth="1"/>
    <col min="11045" max="11051" width="3" style="1" bestFit="1" customWidth="1"/>
    <col min="11052" max="11071" width="3" style="1" customWidth="1"/>
    <col min="11072" max="11074" width="5.83203125" style="1" customWidth="1"/>
    <col min="11075" max="11284" width="12.5546875" style="1"/>
    <col min="11285" max="11291" width="3" style="1" bestFit="1" customWidth="1"/>
    <col min="11292" max="11292" width="3.27734375" style="1" customWidth="1"/>
    <col min="11293" max="11299" width="3" style="1" bestFit="1" customWidth="1"/>
    <col min="11300" max="11300" width="7.1640625" style="1" customWidth="1"/>
    <col min="11301" max="11307" width="3" style="1" bestFit="1" customWidth="1"/>
    <col min="11308" max="11327" width="3" style="1" customWidth="1"/>
    <col min="11328" max="11330" width="5.83203125" style="1" customWidth="1"/>
    <col min="11331" max="11540" width="12.5546875" style="1"/>
    <col min="11541" max="11547" width="3" style="1" bestFit="1" customWidth="1"/>
    <col min="11548" max="11548" width="3.27734375" style="1" customWidth="1"/>
    <col min="11549" max="11555" width="3" style="1" bestFit="1" customWidth="1"/>
    <col min="11556" max="11556" width="7.1640625" style="1" customWidth="1"/>
    <col min="11557" max="11563" width="3" style="1" bestFit="1" customWidth="1"/>
    <col min="11564" max="11583" width="3" style="1" customWidth="1"/>
    <col min="11584" max="11586" width="5.83203125" style="1" customWidth="1"/>
    <col min="11587" max="11796" width="12.5546875" style="1"/>
    <col min="11797" max="11803" width="3" style="1" bestFit="1" customWidth="1"/>
    <col min="11804" max="11804" width="3.27734375" style="1" customWidth="1"/>
    <col min="11805" max="11811" width="3" style="1" bestFit="1" customWidth="1"/>
    <col min="11812" max="11812" width="7.1640625" style="1" customWidth="1"/>
    <col min="11813" max="11819" width="3" style="1" bestFit="1" customWidth="1"/>
    <col min="11820" max="11839" width="3" style="1" customWidth="1"/>
    <col min="11840" max="11842" width="5.83203125" style="1" customWidth="1"/>
    <col min="11843" max="12052" width="12.5546875" style="1"/>
    <col min="12053" max="12059" width="3" style="1" bestFit="1" customWidth="1"/>
    <col min="12060" max="12060" width="3.27734375" style="1" customWidth="1"/>
    <col min="12061" max="12067" width="3" style="1" bestFit="1" customWidth="1"/>
    <col min="12068" max="12068" width="7.1640625" style="1" customWidth="1"/>
    <col min="12069" max="12075" width="3" style="1" bestFit="1" customWidth="1"/>
    <col min="12076" max="12095" width="3" style="1" customWidth="1"/>
    <col min="12096" max="12098" width="5.83203125" style="1" customWidth="1"/>
    <col min="12099" max="12308" width="12.5546875" style="1"/>
    <col min="12309" max="12315" width="3" style="1" bestFit="1" customWidth="1"/>
    <col min="12316" max="12316" width="3.27734375" style="1" customWidth="1"/>
    <col min="12317" max="12323" width="3" style="1" bestFit="1" customWidth="1"/>
    <col min="12324" max="12324" width="7.1640625" style="1" customWidth="1"/>
    <col min="12325" max="12331" width="3" style="1" bestFit="1" customWidth="1"/>
    <col min="12332" max="12351" width="3" style="1" customWidth="1"/>
    <col min="12352" max="12354" width="5.83203125" style="1" customWidth="1"/>
    <col min="12355" max="12564" width="12.5546875" style="1"/>
    <col min="12565" max="12571" width="3" style="1" bestFit="1" customWidth="1"/>
    <col min="12572" max="12572" width="3.27734375" style="1" customWidth="1"/>
    <col min="12573" max="12579" width="3" style="1" bestFit="1" customWidth="1"/>
    <col min="12580" max="12580" width="7.1640625" style="1" customWidth="1"/>
    <col min="12581" max="12587" width="3" style="1" bestFit="1" customWidth="1"/>
    <col min="12588" max="12607" width="3" style="1" customWidth="1"/>
    <col min="12608" max="12610" width="5.83203125" style="1" customWidth="1"/>
    <col min="12611" max="12820" width="12.5546875" style="1"/>
    <col min="12821" max="12827" width="3" style="1" bestFit="1" customWidth="1"/>
    <col min="12828" max="12828" width="3.27734375" style="1" customWidth="1"/>
    <col min="12829" max="12835" width="3" style="1" bestFit="1" customWidth="1"/>
    <col min="12836" max="12836" width="7.1640625" style="1" customWidth="1"/>
    <col min="12837" max="12843" width="3" style="1" bestFit="1" customWidth="1"/>
    <col min="12844" max="12863" width="3" style="1" customWidth="1"/>
    <col min="12864" max="12866" width="5.83203125" style="1" customWidth="1"/>
    <col min="12867" max="13076" width="12.5546875" style="1"/>
    <col min="13077" max="13083" width="3" style="1" bestFit="1" customWidth="1"/>
    <col min="13084" max="13084" width="3.27734375" style="1" customWidth="1"/>
    <col min="13085" max="13091" width="3" style="1" bestFit="1" customWidth="1"/>
    <col min="13092" max="13092" width="7.1640625" style="1" customWidth="1"/>
    <col min="13093" max="13099" width="3" style="1" bestFit="1" customWidth="1"/>
    <col min="13100" max="13119" width="3" style="1" customWidth="1"/>
    <col min="13120" max="13122" width="5.83203125" style="1" customWidth="1"/>
    <col min="13123" max="13332" width="12.5546875" style="1"/>
    <col min="13333" max="13339" width="3" style="1" bestFit="1" customWidth="1"/>
    <col min="13340" max="13340" width="3.27734375" style="1" customWidth="1"/>
    <col min="13341" max="13347" width="3" style="1" bestFit="1" customWidth="1"/>
    <col min="13348" max="13348" width="7.1640625" style="1" customWidth="1"/>
    <col min="13349" max="13355" width="3" style="1" bestFit="1" customWidth="1"/>
    <col min="13356" max="13375" width="3" style="1" customWidth="1"/>
    <col min="13376" max="13378" width="5.83203125" style="1" customWidth="1"/>
    <col min="13379" max="13588" width="12.5546875" style="1"/>
    <col min="13589" max="13595" width="3" style="1" bestFit="1" customWidth="1"/>
    <col min="13596" max="13596" width="3.27734375" style="1" customWidth="1"/>
    <col min="13597" max="13603" width="3" style="1" bestFit="1" customWidth="1"/>
    <col min="13604" max="13604" width="7.1640625" style="1" customWidth="1"/>
    <col min="13605" max="13611" width="3" style="1" bestFit="1" customWidth="1"/>
    <col min="13612" max="13631" width="3" style="1" customWidth="1"/>
    <col min="13632" max="13634" width="5.83203125" style="1" customWidth="1"/>
    <col min="13635" max="13844" width="12.5546875" style="1"/>
    <col min="13845" max="13851" width="3" style="1" bestFit="1" customWidth="1"/>
    <col min="13852" max="13852" width="3.27734375" style="1" customWidth="1"/>
    <col min="13853" max="13859" width="3" style="1" bestFit="1" customWidth="1"/>
    <col min="13860" max="13860" width="7.1640625" style="1" customWidth="1"/>
    <col min="13861" max="13867" width="3" style="1" bestFit="1" customWidth="1"/>
    <col min="13868" max="13887" width="3" style="1" customWidth="1"/>
    <col min="13888" max="13890" width="5.83203125" style="1" customWidth="1"/>
    <col min="13891" max="14100" width="12.5546875" style="1"/>
    <col min="14101" max="14107" width="3" style="1" bestFit="1" customWidth="1"/>
    <col min="14108" max="14108" width="3.27734375" style="1" customWidth="1"/>
    <col min="14109" max="14115" width="3" style="1" bestFit="1" customWidth="1"/>
    <col min="14116" max="14116" width="7.1640625" style="1" customWidth="1"/>
    <col min="14117" max="14123" width="3" style="1" bestFit="1" customWidth="1"/>
    <col min="14124" max="14143" width="3" style="1" customWidth="1"/>
    <col min="14144" max="14146" width="5.83203125" style="1" customWidth="1"/>
    <col min="14147" max="14356" width="12.5546875" style="1"/>
    <col min="14357" max="14363" width="3" style="1" bestFit="1" customWidth="1"/>
    <col min="14364" max="14364" width="3.27734375" style="1" customWidth="1"/>
    <col min="14365" max="14371" width="3" style="1" bestFit="1" customWidth="1"/>
    <col min="14372" max="14372" width="7.1640625" style="1" customWidth="1"/>
    <col min="14373" max="14379" width="3" style="1" bestFit="1" customWidth="1"/>
    <col min="14380" max="14399" width="3" style="1" customWidth="1"/>
    <col min="14400" max="14402" width="5.83203125" style="1" customWidth="1"/>
    <col min="14403" max="14612" width="12.5546875" style="1"/>
    <col min="14613" max="14619" width="3" style="1" bestFit="1" customWidth="1"/>
    <col min="14620" max="14620" width="3.27734375" style="1" customWidth="1"/>
    <col min="14621" max="14627" width="3" style="1" bestFit="1" customWidth="1"/>
    <col min="14628" max="14628" width="7.1640625" style="1" customWidth="1"/>
    <col min="14629" max="14635" width="3" style="1" bestFit="1" customWidth="1"/>
    <col min="14636" max="14655" width="3" style="1" customWidth="1"/>
    <col min="14656" max="14658" width="5.83203125" style="1" customWidth="1"/>
    <col min="14659" max="14868" width="12.5546875" style="1"/>
    <col min="14869" max="14875" width="3" style="1" bestFit="1" customWidth="1"/>
    <col min="14876" max="14876" width="3.27734375" style="1" customWidth="1"/>
    <col min="14877" max="14883" width="3" style="1" bestFit="1" customWidth="1"/>
    <col min="14884" max="14884" width="7.1640625" style="1" customWidth="1"/>
    <col min="14885" max="14891" width="3" style="1" bestFit="1" customWidth="1"/>
    <col min="14892" max="14911" width="3" style="1" customWidth="1"/>
    <col min="14912" max="14914" width="5.83203125" style="1" customWidth="1"/>
    <col min="14915" max="15124" width="12.5546875" style="1"/>
    <col min="15125" max="15131" width="3" style="1" bestFit="1" customWidth="1"/>
    <col min="15132" max="15132" width="3.27734375" style="1" customWidth="1"/>
    <col min="15133" max="15139" width="3" style="1" bestFit="1" customWidth="1"/>
    <col min="15140" max="15140" width="7.1640625" style="1" customWidth="1"/>
    <col min="15141" max="15147" width="3" style="1" bestFit="1" customWidth="1"/>
    <col min="15148" max="15167" width="3" style="1" customWidth="1"/>
    <col min="15168" max="15170" width="5.83203125" style="1" customWidth="1"/>
    <col min="15171" max="15380" width="12.5546875" style="1"/>
    <col min="15381" max="15387" width="3" style="1" bestFit="1" customWidth="1"/>
    <col min="15388" max="15388" width="3.27734375" style="1" customWidth="1"/>
    <col min="15389" max="15395" width="3" style="1" bestFit="1" customWidth="1"/>
    <col min="15396" max="15396" width="7.1640625" style="1" customWidth="1"/>
    <col min="15397" max="15403" width="3" style="1" bestFit="1" customWidth="1"/>
    <col min="15404" max="15423" width="3" style="1" customWidth="1"/>
    <col min="15424" max="15426" width="5.83203125" style="1" customWidth="1"/>
    <col min="15427" max="15636" width="12.5546875" style="1"/>
    <col min="15637" max="15643" width="3" style="1" bestFit="1" customWidth="1"/>
    <col min="15644" max="15644" width="3.27734375" style="1" customWidth="1"/>
    <col min="15645" max="15651" width="3" style="1" bestFit="1" customWidth="1"/>
    <col min="15652" max="15652" width="7.1640625" style="1" customWidth="1"/>
    <col min="15653" max="15659" width="3" style="1" bestFit="1" customWidth="1"/>
    <col min="15660" max="15679" width="3" style="1" customWidth="1"/>
    <col min="15680" max="15682" width="5.83203125" style="1" customWidth="1"/>
    <col min="15683" max="15892" width="12.5546875" style="1"/>
    <col min="15893" max="15899" width="3" style="1" bestFit="1" customWidth="1"/>
    <col min="15900" max="15900" width="3.27734375" style="1" customWidth="1"/>
    <col min="15901" max="15907" width="3" style="1" bestFit="1" customWidth="1"/>
    <col min="15908" max="15908" width="7.1640625" style="1" customWidth="1"/>
    <col min="15909" max="15915" width="3" style="1" bestFit="1" customWidth="1"/>
    <col min="15916" max="15935" width="3" style="1" customWidth="1"/>
    <col min="15936" max="15938" width="5.83203125" style="1" customWidth="1"/>
    <col min="15939" max="16148" width="12.5546875" style="1"/>
    <col min="16149" max="16155" width="3" style="1" bestFit="1" customWidth="1"/>
    <col min="16156" max="16156" width="3.27734375" style="1" customWidth="1"/>
    <col min="16157" max="16163" width="3" style="1" bestFit="1" customWidth="1"/>
    <col min="16164" max="16164" width="7.1640625" style="1" customWidth="1"/>
    <col min="16165" max="16171" width="3" style="1" bestFit="1" customWidth="1"/>
    <col min="16172" max="16191" width="3" style="1" customWidth="1"/>
    <col min="16192" max="16194" width="5.83203125" style="1" customWidth="1"/>
    <col min="16195" max="16384" width="12.5546875" style="1"/>
  </cols>
  <sheetData>
    <row r="1" spans="2:69" ht="15" hidden="1" customHeight="1" x14ac:dyDescent="0.4">
      <c r="B1">
        <v>1</v>
      </c>
      <c r="C1">
        <v>1</v>
      </c>
      <c r="D1">
        <v>1</v>
      </c>
      <c r="E1">
        <v>1</v>
      </c>
      <c r="F1">
        <v>1</v>
      </c>
      <c r="G1">
        <v>1</v>
      </c>
      <c r="H1">
        <v>1</v>
      </c>
      <c r="Q1">
        <v>2</v>
      </c>
      <c r="R1">
        <v>2</v>
      </c>
      <c r="S1">
        <v>2</v>
      </c>
      <c r="T1">
        <v>2</v>
      </c>
      <c r="U1">
        <v>2</v>
      </c>
      <c r="V1">
        <v>2</v>
      </c>
      <c r="W1">
        <v>2</v>
      </c>
      <c r="AE1"/>
      <c r="AF1">
        <v>3</v>
      </c>
      <c r="AG1">
        <v>3</v>
      </c>
      <c r="AH1">
        <v>3</v>
      </c>
      <c r="AI1">
        <v>3</v>
      </c>
      <c r="AJ1">
        <v>3</v>
      </c>
      <c r="AK1">
        <v>3</v>
      </c>
      <c r="AL1">
        <v>3</v>
      </c>
      <c r="AU1">
        <v>4</v>
      </c>
      <c r="AV1">
        <v>4</v>
      </c>
      <c r="AW1">
        <v>4</v>
      </c>
      <c r="AX1">
        <v>4</v>
      </c>
      <c r="AY1">
        <v>4</v>
      </c>
      <c r="AZ1">
        <v>4</v>
      </c>
      <c r="BA1">
        <v>4</v>
      </c>
      <c r="BD1"/>
      <c r="BE1"/>
      <c r="BF1"/>
      <c r="BG1"/>
      <c r="BH1"/>
      <c r="BO1" s="3" t="s">
        <v>0</v>
      </c>
    </row>
    <row r="2" spans="2:69" ht="15" hidden="1" customHeight="1" x14ac:dyDescent="0.4">
      <c r="B2">
        <f>WEEKDAY(DATE($BD$8,B1,1),2)</f>
        <v>3</v>
      </c>
      <c r="C2">
        <f t="shared" ref="C2:H2" si="0">WEEKDAY(DATE($BD$8,C1,1),2)</f>
        <v>3</v>
      </c>
      <c r="D2">
        <f t="shared" si="0"/>
        <v>3</v>
      </c>
      <c r="E2">
        <f t="shared" si="0"/>
        <v>3</v>
      </c>
      <c r="F2">
        <f t="shared" si="0"/>
        <v>3</v>
      </c>
      <c r="G2">
        <f t="shared" si="0"/>
        <v>3</v>
      </c>
      <c r="H2">
        <f t="shared" si="0"/>
        <v>3</v>
      </c>
      <c r="Q2">
        <f>WEEKDAY(DATE($BD$8,Q1,1),2)</f>
        <v>6</v>
      </c>
      <c r="R2">
        <f t="shared" ref="R2" si="1">WEEKDAY(DATE($BD$8,R1,1),2)</f>
        <v>6</v>
      </c>
      <c r="S2">
        <f t="shared" ref="S2" si="2">WEEKDAY(DATE($BD$8,S1,1),2)</f>
        <v>6</v>
      </c>
      <c r="T2">
        <f t="shared" ref="T2" si="3">WEEKDAY(DATE($BD$8,T1,1),2)</f>
        <v>6</v>
      </c>
      <c r="U2">
        <f t="shared" ref="U2" si="4">WEEKDAY(DATE($BD$8,U1,1),2)</f>
        <v>6</v>
      </c>
      <c r="V2">
        <f t="shared" ref="V2" si="5">WEEKDAY(DATE($BD$8,V1,1),2)</f>
        <v>6</v>
      </c>
      <c r="W2">
        <f t="shared" ref="W2" si="6">WEEKDAY(DATE($BD$8,W1,1),2)</f>
        <v>6</v>
      </c>
      <c r="AF2">
        <f>WEEKDAY(DATE($BD$8,AF1,1),2)</f>
        <v>7</v>
      </c>
      <c r="AG2">
        <f t="shared" ref="AG2" si="7">WEEKDAY(DATE($BD$8,AG1,1),2)</f>
        <v>7</v>
      </c>
      <c r="AH2">
        <f t="shared" ref="AH2" si="8">WEEKDAY(DATE($BD$8,AH1,1),2)</f>
        <v>7</v>
      </c>
      <c r="AI2">
        <f t="shared" ref="AI2" si="9">WEEKDAY(DATE($BD$8,AI1,1),2)</f>
        <v>7</v>
      </c>
      <c r="AJ2">
        <f t="shared" ref="AJ2" si="10">WEEKDAY(DATE($BD$8,AJ1,1),2)</f>
        <v>7</v>
      </c>
      <c r="AK2">
        <f t="shared" ref="AK2" si="11">WEEKDAY(DATE($BD$8,AK1,1),2)</f>
        <v>7</v>
      </c>
      <c r="AL2">
        <f t="shared" ref="AL2" si="12">WEEKDAY(DATE($BD$8,AL1,1),2)</f>
        <v>7</v>
      </c>
      <c r="AU2">
        <f>WEEKDAY(DATE($BD$8,AU1,1),2)</f>
        <v>3</v>
      </c>
      <c r="AV2">
        <f t="shared" ref="AV2" si="13">WEEKDAY(DATE($BD$8,AV1,1),2)</f>
        <v>3</v>
      </c>
      <c r="AW2">
        <f t="shared" ref="AW2" si="14">WEEKDAY(DATE($BD$8,AW1,1),2)</f>
        <v>3</v>
      </c>
      <c r="AX2">
        <f t="shared" ref="AX2" si="15">WEEKDAY(DATE($BD$8,AX1,1),2)</f>
        <v>3</v>
      </c>
      <c r="AY2">
        <f t="shared" ref="AY2" si="16">WEEKDAY(DATE($BD$8,AY1,1),2)</f>
        <v>3</v>
      </c>
      <c r="AZ2">
        <f t="shared" ref="AZ2" si="17">WEEKDAY(DATE($BD$8,AZ1,1),2)</f>
        <v>3</v>
      </c>
      <c r="BA2">
        <f t="shared" ref="BA2" si="18">WEEKDAY(DATE($BD$8,BA1,1),2)</f>
        <v>3</v>
      </c>
      <c r="BL2"/>
      <c r="BM2"/>
      <c r="BO2" s="4">
        <f>ROUND(DATE(AE1,4,MOD(234-11*MOD(AE1,19),30))/7,0)*7-6</f>
        <v>106</v>
      </c>
      <c r="BQ2" s="5" t="s">
        <v>1</v>
      </c>
    </row>
    <row r="3" spans="2:69" ht="15" hidden="1" customHeight="1" x14ac:dyDescent="0.4">
      <c r="B3" s="7">
        <v>1</v>
      </c>
      <c r="C3" s="7">
        <v>2</v>
      </c>
      <c r="D3" s="7">
        <v>3</v>
      </c>
      <c r="E3" s="7">
        <v>4</v>
      </c>
      <c r="F3" s="7">
        <v>5</v>
      </c>
      <c r="G3" s="7">
        <v>6</v>
      </c>
      <c r="H3" s="7">
        <v>7</v>
      </c>
      <c r="Q3" s="7">
        <v>1</v>
      </c>
      <c r="R3" s="7">
        <v>2</v>
      </c>
      <c r="S3" s="7">
        <v>3</v>
      </c>
      <c r="T3" s="7">
        <v>4</v>
      </c>
      <c r="U3" s="7">
        <v>5</v>
      </c>
      <c r="V3" s="7">
        <v>6</v>
      </c>
      <c r="W3" s="7">
        <v>7</v>
      </c>
      <c r="AF3" s="7">
        <v>1</v>
      </c>
      <c r="AG3" s="7">
        <v>2</v>
      </c>
      <c r="AH3" s="7">
        <v>3</v>
      </c>
      <c r="AI3" s="7">
        <v>4</v>
      </c>
      <c r="AJ3" s="7">
        <v>5</v>
      </c>
      <c r="AK3" s="7">
        <v>6</v>
      </c>
      <c r="AL3" s="7">
        <v>7</v>
      </c>
      <c r="AU3" s="7">
        <v>1</v>
      </c>
      <c r="AV3" s="7">
        <v>2</v>
      </c>
      <c r="AW3" s="7">
        <v>3</v>
      </c>
      <c r="AX3" s="7">
        <v>4</v>
      </c>
      <c r="AY3" s="7">
        <v>5</v>
      </c>
      <c r="AZ3" s="7">
        <v>6</v>
      </c>
      <c r="BA3" s="7">
        <v>7</v>
      </c>
      <c r="BL3"/>
      <c r="BM3"/>
      <c r="BO3" s="19"/>
      <c r="BQ3" s="5"/>
    </row>
    <row r="4" spans="2:69" ht="15.6" customHeight="1" thickBot="1" x14ac:dyDescent="0.45">
      <c r="U4" s="1"/>
      <c r="V4" s="1"/>
      <c r="W4" s="1"/>
      <c r="AF4" s="1"/>
      <c r="AG4" s="1"/>
      <c r="AH4" s="1"/>
      <c r="AI4" s="1"/>
      <c r="AJ4" s="1"/>
      <c r="AK4" s="1"/>
      <c r="AL4" s="1"/>
      <c r="AU4" s="1"/>
      <c r="AV4" s="1"/>
      <c r="AW4" s="1"/>
      <c r="AX4" s="1"/>
      <c r="AY4" s="1"/>
      <c r="AZ4" s="1"/>
      <c r="BA4" s="1"/>
      <c r="BL4"/>
      <c r="BM4"/>
      <c r="BO4" s="19"/>
      <c r="BQ4" s="5"/>
    </row>
    <row r="5" spans="2:69" ht="24.3" customHeight="1" thickTop="1" thickBot="1" x14ac:dyDescent="0.45">
      <c r="B5" s="64" t="str">
        <f>UPPER(TEXT(DATE($BD$8,B1,1),"mmmm aaaa"))</f>
        <v>JANVIER 2020</v>
      </c>
      <c r="C5" s="65"/>
      <c r="D5" s="65"/>
      <c r="E5" s="65"/>
      <c r="F5" s="65"/>
      <c r="G5" s="65"/>
      <c r="H5" s="66"/>
      <c r="Q5" s="64" t="str">
        <f>UPPER(TEXT(DATE($BD$8,Q1,1),"mmmm aaaa"))</f>
        <v>FÉVRIER 2020</v>
      </c>
      <c r="R5" s="65"/>
      <c r="S5" s="65"/>
      <c r="T5" s="65"/>
      <c r="U5" s="65"/>
      <c r="V5" s="65"/>
      <c r="W5" s="66"/>
      <c r="AF5" s="64" t="str">
        <f>UPPER(TEXT(DATE($BD$8,AF1,1),"mmmm aaaa"))</f>
        <v>MARS 2020</v>
      </c>
      <c r="AG5" s="65"/>
      <c r="AH5" s="65"/>
      <c r="AI5" s="65"/>
      <c r="AJ5" s="65"/>
      <c r="AK5" s="65"/>
      <c r="AL5" s="66"/>
      <c r="AU5" s="64" t="str">
        <f>UPPER(TEXT(DATE($BD$8,AU1,1),"mmmm aaaa"))</f>
        <v>AVRIL 2020</v>
      </c>
      <c r="AV5" s="65"/>
      <c r="AW5" s="65"/>
      <c r="AX5" s="65"/>
      <c r="AY5" s="65"/>
      <c r="AZ5" s="65"/>
      <c r="BA5" s="66"/>
      <c r="BL5"/>
      <c r="BM5"/>
      <c r="BO5" s="6"/>
    </row>
    <row r="6" spans="2:69" ht="15" customHeight="1" thickTop="1" thickBot="1" x14ac:dyDescent="0.45">
      <c r="B6" s="35" t="s">
        <v>2</v>
      </c>
      <c r="C6" s="35" t="s">
        <v>3</v>
      </c>
      <c r="D6" s="35" t="s">
        <v>3</v>
      </c>
      <c r="E6" s="35" t="s">
        <v>4</v>
      </c>
      <c r="F6" s="35" t="s">
        <v>5</v>
      </c>
      <c r="G6" s="35" t="s">
        <v>6</v>
      </c>
      <c r="H6" s="35" t="s">
        <v>7</v>
      </c>
      <c r="Q6" s="35" t="s">
        <v>2</v>
      </c>
      <c r="R6" s="35" t="s">
        <v>3</v>
      </c>
      <c r="S6" s="35" t="s">
        <v>3</v>
      </c>
      <c r="T6" s="35" t="s">
        <v>4</v>
      </c>
      <c r="U6" s="35" t="s">
        <v>5</v>
      </c>
      <c r="V6" s="35" t="s">
        <v>6</v>
      </c>
      <c r="W6" s="35" t="s">
        <v>7</v>
      </c>
      <c r="AF6" s="35" t="s">
        <v>2</v>
      </c>
      <c r="AG6" s="35" t="s">
        <v>3</v>
      </c>
      <c r="AH6" s="35" t="s">
        <v>3</v>
      </c>
      <c r="AI6" s="35" t="s">
        <v>4</v>
      </c>
      <c r="AJ6" s="35" t="s">
        <v>5</v>
      </c>
      <c r="AK6" s="35" t="s">
        <v>6</v>
      </c>
      <c r="AL6" s="35" t="s">
        <v>7</v>
      </c>
      <c r="AU6" s="35" t="s">
        <v>2</v>
      </c>
      <c r="AV6" s="35" t="s">
        <v>3</v>
      </c>
      <c r="AW6" s="35" t="s">
        <v>3</v>
      </c>
      <c r="AX6" s="35" t="s">
        <v>4</v>
      </c>
      <c r="AY6" s="35" t="s">
        <v>5</v>
      </c>
      <c r="AZ6" s="35" t="s">
        <v>6</v>
      </c>
      <c r="BA6" s="35" t="s">
        <v>7</v>
      </c>
      <c r="BL6"/>
      <c r="BM6"/>
      <c r="BO6" s="3" t="s">
        <v>8</v>
      </c>
    </row>
    <row r="7" spans="2:69" ht="13" customHeight="1" thickTop="1" thickBot="1" x14ac:dyDescent="0.45">
      <c r="B7" s="21" t="str">
        <f>IFERROR(IF(AND(A7="",B3=B2,ISNUMBER(H6)=FALSE,ISNUMBER(B6)=FALSE,B6&lt;&gt;""),DATE($BD$8,B1,1),IF(AND(A7&lt;&gt;"",MONTH(A7+1)=MONTH(A7)),A7+1,IF(AND(H6&lt;&gt;"",MONTH(H6+1)=MONTH(H6)),H6+1,""))),"")</f>
        <v/>
      </c>
      <c r="C7" s="22" t="str">
        <f t="shared" ref="C7:H7" si="19">IFERROR(IF(AND(B7="",C3=C2,ISNUMBER(I6)=FALSE,ISNUMBER(C6)=FALSE,C6&lt;&gt;""),DATE($BD$8,C1,1),IF(AND(B7&lt;&gt;"",MONTH(B7+1)=MONTH(B7)),B7+1,IF(AND(I6&lt;&gt;"",MONTH(I6+1)=MONTH(I6)),I6+1,""))),"")</f>
        <v/>
      </c>
      <c r="D7" s="22">
        <f t="shared" si="19"/>
        <v>43831</v>
      </c>
      <c r="E7" s="22">
        <f t="shared" si="19"/>
        <v>43832</v>
      </c>
      <c r="F7" s="29">
        <f t="shared" si="19"/>
        <v>43833</v>
      </c>
      <c r="G7" s="32">
        <f t="shared" si="19"/>
        <v>43834</v>
      </c>
      <c r="H7" s="23">
        <f t="shared" si="19"/>
        <v>43835</v>
      </c>
      <c r="Q7" s="21" t="str">
        <f>IFERROR(IF(AND(P7="",Q3=Q2,ISNUMBER(W6)=FALSE,ISNUMBER(Q6)=FALSE,Q6&lt;&gt;""),DATE($BD$8,Q1,1),IF(AND(P7&lt;&gt;"",MONTH(P7+1)=MONTH(P7)),P7+1,IF(AND(W6&lt;&gt;"",MONTH(W6+1)=MONTH(W6)),W6+1,""))),"")</f>
        <v/>
      </c>
      <c r="R7" s="22" t="str">
        <f t="shared" ref="R7:W7" si="20">IFERROR(IF(AND(Q7="",R3=R2,ISNUMBER(X6)=FALSE,ISNUMBER(R6)=FALSE,R6&lt;&gt;""),DATE($BD$8,R1,1),IF(AND(Q7&lt;&gt;"",MONTH(Q7+1)=MONTH(Q7)),Q7+1,IF(AND(X6&lt;&gt;"",MONTH(X6+1)=MONTH(X6)),X6+1,""))),"")</f>
        <v/>
      </c>
      <c r="S7" s="22" t="str">
        <f t="shared" si="20"/>
        <v/>
      </c>
      <c r="T7" s="22" t="str">
        <f t="shared" si="20"/>
        <v/>
      </c>
      <c r="U7" s="29" t="str">
        <f t="shared" si="20"/>
        <v/>
      </c>
      <c r="V7" s="32">
        <f t="shared" si="20"/>
        <v>43862</v>
      </c>
      <c r="W7" s="23">
        <f t="shared" si="20"/>
        <v>43863</v>
      </c>
      <c r="AF7" s="21" t="str">
        <f>IFERROR(IF(AND(AE7="",AF3=AF2,ISNUMBER(AL6)=FALSE,ISNUMBER(AF6)=FALSE,AF6&lt;&gt;""),DATE($BD$8,AF1,1),IF(AND(AE7&lt;&gt;"",MONTH(AE7+1)=MONTH(AE7)),AE7+1,IF(AND(AL6&lt;&gt;"",MONTH(AL6+1)=MONTH(AL6)),AL6+1,""))),"")</f>
        <v/>
      </c>
      <c r="AG7" s="22" t="str">
        <f t="shared" ref="AG7:AG12" si="21">IFERROR(IF(AND(AF7="",AG3=AG2,ISNUMBER(AM6)=FALSE,ISNUMBER(AG6)=FALSE,AG6&lt;&gt;""),DATE($BD$8,AG1,1),IF(AND(AF7&lt;&gt;"",MONTH(AF7+1)=MONTH(AF7)),AF7+1,IF(AND(AM6&lt;&gt;"",MONTH(AM6+1)=MONTH(AM6)),AM6+1,""))),"")</f>
        <v/>
      </c>
      <c r="AH7" s="22" t="str">
        <f t="shared" ref="AH7:AH12" si="22">IFERROR(IF(AND(AG7="",AH3=AH2,ISNUMBER(AN6)=FALSE,ISNUMBER(AH6)=FALSE,AH6&lt;&gt;""),DATE($BD$8,AH1,1),IF(AND(AG7&lt;&gt;"",MONTH(AG7+1)=MONTH(AG7)),AG7+1,IF(AND(AN6&lt;&gt;"",MONTH(AN6+1)=MONTH(AN6)),AN6+1,""))),"")</f>
        <v/>
      </c>
      <c r="AI7" s="22" t="str">
        <f t="shared" ref="AI7:AI12" si="23">IFERROR(IF(AND(AH7="",AI3=AI2,ISNUMBER(AO6)=FALSE,ISNUMBER(AI6)=FALSE,AI6&lt;&gt;""),DATE($BD$8,AI1,1),IF(AND(AH7&lt;&gt;"",MONTH(AH7+1)=MONTH(AH7)),AH7+1,IF(AND(AO6&lt;&gt;"",MONTH(AO6+1)=MONTH(AO6)),AO6+1,""))),"")</f>
        <v/>
      </c>
      <c r="AJ7" s="29" t="str">
        <f t="shared" ref="AJ7:AJ12" si="24">IFERROR(IF(AND(AI7="",AJ3=AJ2,ISNUMBER(AP6)=FALSE,ISNUMBER(AJ6)=FALSE,AJ6&lt;&gt;""),DATE($BD$8,AJ1,1),IF(AND(AI7&lt;&gt;"",MONTH(AI7+1)=MONTH(AI7)),AI7+1,IF(AND(AP6&lt;&gt;"",MONTH(AP6+1)=MONTH(AP6)),AP6+1,""))),"")</f>
        <v/>
      </c>
      <c r="AK7" s="32" t="str">
        <f t="shared" ref="AK7:AK12" si="25">IFERROR(IF(AND(AJ7="",AK3=AK2,ISNUMBER(AQ6)=FALSE,ISNUMBER(AK6)=FALSE,AK6&lt;&gt;""),DATE($BD$8,AK1,1),IF(AND(AJ7&lt;&gt;"",MONTH(AJ7+1)=MONTH(AJ7)),AJ7+1,IF(AND(AQ6&lt;&gt;"",MONTH(AQ6+1)=MONTH(AQ6)),AQ6+1,""))),"")</f>
        <v/>
      </c>
      <c r="AL7" s="23">
        <f t="shared" ref="AL7:AL12" si="26">IFERROR(IF(AND(AK7="",AL3=AL2,ISNUMBER(AR6)=FALSE,ISNUMBER(AL6)=FALSE,AL6&lt;&gt;""),DATE($BD$8,AL1,1),IF(AND(AK7&lt;&gt;"",MONTH(AK7+1)=MONTH(AK7)),AK7+1,IF(AND(AR6&lt;&gt;"",MONTH(AR6+1)=MONTH(AR6)),AR6+1,""))),"")</f>
        <v>43891</v>
      </c>
      <c r="AU7" s="21" t="str">
        <f>IFERROR(IF(AND(AT7="",AU3=AU2,ISNUMBER(BA6)=FALSE,ISNUMBER(AU6)=FALSE,AU6&lt;&gt;""),DATE($BD$8,AU1,1),IF(AND(AT7&lt;&gt;"",MONTH(AT7+1)=MONTH(AT7)),AT7+1,IF(AND(BA6&lt;&gt;"",MONTH(BA6+1)=MONTH(BA6)),BA6+1,""))),"")</f>
        <v/>
      </c>
      <c r="AV7" s="22" t="str">
        <f t="shared" ref="AV7:AV12" si="27">IFERROR(IF(AND(AU7="",AV3=AV2,ISNUMBER(BB6)=FALSE,ISNUMBER(AV6)=FALSE,AV6&lt;&gt;""),DATE($BD$8,AV1,1),IF(AND(AU7&lt;&gt;"",MONTH(AU7+1)=MONTH(AU7)),AU7+1,IF(AND(BB6&lt;&gt;"",MONTH(BB6+1)=MONTH(BB6)),BB6+1,""))),"")</f>
        <v/>
      </c>
      <c r="AW7" s="22">
        <f t="shared" ref="AW7:AW12" si="28">IFERROR(IF(AND(AV7="",AW3=AW2,ISNUMBER(BC6)=FALSE,ISNUMBER(AW6)=FALSE,AW6&lt;&gt;""),DATE($BD$8,AW1,1),IF(AND(AV7&lt;&gt;"",MONTH(AV7+1)=MONTH(AV7)),AV7+1,IF(AND(BC6&lt;&gt;"",MONTH(BC6+1)=MONTH(BC6)),BC6+1,""))),"")</f>
        <v>43922</v>
      </c>
      <c r="AX7" s="22">
        <f t="shared" ref="AX7:AX12" si="29">IFERROR(IF(AND(AW7="",AX3=AX2,ISNUMBER(BD6)=FALSE,ISNUMBER(AX6)=FALSE,AX6&lt;&gt;""),DATE($BD$8,AX1,1),IF(AND(AW7&lt;&gt;"",MONTH(AW7+1)=MONTH(AW7)),AW7+1,IF(AND(BD6&lt;&gt;"",MONTH(BD6+1)=MONTH(BD6)),BD6+1,""))),"")</f>
        <v>43923</v>
      </c>
      <c r="AY7" s="29">
        <f t="shared" ref="AY7:AY12" si="30">IFERROR(IF(AND(AX7="",AY3=AY2,ISNUMBER(BE6)=FALSE,ISNUMBER(AY6)=FALSE,AY6&lt;&gt;""),DATE($BD$8,AY1,1),IF(AND(AX7&lt;&gt;"",MONTH(AX7+1)=MONTH(AX7)),AX7+1,IF(AND(BE6&lt;&gt;"",MONTH(BE6+1)=MONTH(BE6)),BE6+1,""))),"")</f>
        <v>43924</v>
      </c>
      <c r="AZ7" s="32">
        <f t="shared" ref="AZ7:AZ12" si="31">IFERROR(IF(AND(AY7="",AZ3=AZ2,ISNUMBER(BF6)=FALSE,ISNUMBER(AZ6)=FALSE,AZ6&lt;&gt;""),DATE($BD$8,AZ1,1),IF(AND(AY7&lt;&gt;"",MONTH(AY7+1)=MONTH(AY7)),AY7+1,IF(AND(BF6&lt;&gt;"",MONTH(BF6+1)=MONTH(BF6)),BF6+1,""))),"")</f>
        <v>43925</v>
      </c>
      <c r="BA7" s="23">
        <f t="shared" ref="BA7:BA12" si="32">IFERROR(IF(AND(AZ7="",BA3=BA2,ISNUMBER(BG6)=FALSE,ISNUMBER(BA6)=FALSE,BA6&lt;&gt;""),DATE($BD$8,BA1,1),IF(AND(AZ7&lt;&gt;"",MONTH(AZ7+1)=MONTH(AZ7)),AZ7+1,IF(AND(BG6&lt;&gt;"",MONTH(BG6+1)=MONTH(BG6)),BG6+1,""))),"")</f>
        <v>43926</v>
      </c>
      <c r="BC7" s="10"/>
      <c r="BD7" s="68" t="s">
        <v>9</v>
      </c>
      <c r="BE7" s="68"/>
      <c r="BF7" s="11"/>
      <c r="BO7" s="8">
        <f>DATE(AE1,1,1)</f>
        <v>1</v>
      </c>
    </row>
    <row r="8" spans="2:69" ht="13" customHeight="1" thickTop="1" thickBot="1" x14ac:dyDescent="0.45">
      <c r="B8" s="24">
        <f t="shared" ref="B8:B12" si="33">IFERROR(IF(AND(A8="",B4=B3,ISNUMBER(H7)=FALSE,ISNUMBER(B7)=FALSE,B7&lt;&gt;""),DATE($BD$8,B2,1),IF(AND(A8&lt;&gt;"",MONTH(A8+1)=MONTH(A8)),A8+1,IF(AND(H7&lt;&gt;"",MONTH(H7+1)=MONTH(H7)),H7+1,""))),"")</f>
        <v>43836</v>
      </c>
      <c r="C8" s="20">
        <f t="shared" ref="C8:C12" si="34">IFERROR(IF(AND(B8="",C4=C3,ISNUMBER(I7)=FALSE,ISNUMBER(C7)=FALSE,C7&lt;&gt;""),DATE($BD$8,C2,1),IF(AND(B8&lt;&gt;"",MONTH(B8+1)=MONTH(B8)),B8+1,IF(AND(I7&lt;&gt;"",MONTH(I7+1)=MONTH(I7)),I7+1,""))),"")</f>
        <v>43837</v>
      </c>
      <c r="D8" s="20">
        <f t="shared" ref="D8:D12" si="35">IFERROR(IF(AND(C8="",D4=D3,ISNUMBER(J7)=FALSE,ISNUMBER(D7)=FALSE,D7&lt;&gt;""),DATE($BD$8,D2,1),IF(AND(C8&lt;&gt;"",MONTH(C8+1)=MONTH(C8)),C8+1,IF(AND(J7&lt;&gt;"",MONTH(J7+1)=MONTH(J7)),J7+1,""))),"")</f>
        <v>43838</v>
      </c>
      <c r="E8" s="20">
        <f t="shared" ref="E8:E12" si="36">IFERROR(IF(AND(D8="",E4=E3,ISNUMBER(K7)=FALSE,ISNUMBER(E7)=FALSE,E7&lt;&gt;""),DATE($BD$8,E2,1),IF(AND(D8&lt;&gt;"",MONTH(D8+1)=MONTH(D8)),D8+1,IF(AND(K7&lt;&gt;"",MONTH(K7+1)=MONTH(K7)),K7+1,""))),"")</f>
        <v>43839</v>
      </c>
      <c r="F8" s="30">
        <f t="shared" ref="F8:F12" si="37">IFERROR(IF(AND(E8="",F4=F3,ISNUMBER(L7)=FALSE,ISNUMBER(F7)=FALSE,F7&lt;&gt;""),DATE($BD$8,F2,1),IF(AND(E8&lt;&gt;"",MONTH(E8+1)=MONTH(E8)),E8+1,IF(AND(L7&lt;&gt;"",MONTH(L7+1)=MONTH(L7)),L7+1,""))),"")</f>
        <v>43840</v>
      </c>
      <c r="G8" s="33">
        <f t="shared" ref="G8:G12" si="38">IFERROR(IF(AND(F8="",G4=G3,ISNUMBER(M7)=FALSE,ISNUMBER(G7)=FALSE,G7&lt;&gt;""),DATE($BD$8,G2,1),IF(AND(F8&lt;&gt;"",MONTH(F8+1)=MONTH(F8)),F8+1,IF(AND(M7&lt;&gt;"",MONTH(M7+1)=MONTH(M7)),M7+1,""))),"")</f>
        <v>43841</v>
      </c>
      <c r="H8" s="25">
        <f t="shared" ref="H8:H12" si="39">IFERROR(IF(AND(G8="",H4=H3,ISNUMBER(N7)=FALSE,ISNUMBER(H7)=FALSE,H7&lt;&gt;""),DATE($BD$8,H2,1),IF(AND(G8&lt;&gt;"",MONTH(G8+1)=MONTH(G8)),G8+1,IF(AND(N7&lt;&gt;"",MONTH(N7+1)=MONTH(N7)),N7+1,""))),"")</f>
        <v>43842</v>
      </c>
      <c r="Q8" s="24">
        <f t="shared" ref="Q8:Q12" si="40">IFERROR(IF(AND(P8="",Q4=Q3,ISNUMBER(W7)=FALSE,ISNUMBER(Q7)=FALSE,Q7&lt;&gt;""),DATE($BD$8,Q2,1),IF(AND(P8&lt;&gt;"",MONTH(P8+1)=MONTH(P8)),P8+1,IF(AND(W7&lt;&gt;"",MONTH(W7+1)=MONTH(W7)),W7+1,""))),"")</f>
        <v>43864</v>
      </c>
      <c r="R8" s="20">
        <f t="shared" ref="R8:R12" si="41">IFERROR(IF(AND(Q8="",R4=R3,ISNUMBER(X7)=FALSE,ISNUMBER(R7)=FALSE,R7&lt;&gt;""),DATE($BD$8,R2,1),IF(AND(Q8&lt;&gt;"",MONTH(Q8+1)=MONTH(Q8)),Q8+1,IF(AND(X7&lt;&gt;"",MONTH(X7+1)=MONTH(X7)),X7+1,""))),"")</f>
        <v>43865</v>
      </c>
      <c r="S8" s="20">
        <f t="shared" ref="S8:S12" si="42">IFERROR(IF(AND(R8="",S4=S3,ISNUMBER(Y7)=FALSE,ISNUMBER(S7)=FALSE,S7&lt;&gt;""),DATE($BD$8,S2,1),IF(AND(R8&lt;&gt;"",MONTH(R8+1)=MONTH(R8)),R8+1,IF(AND(Y7&lt;&gt;"",MONTH(Y7+1)=MONTH(Y7)),Y7+1,""))),"")</f>
        <v>43866</v>
      </c>
      <c r="T8" s="20">
        <f t="shared" ref="T8:T12" si="43">IFERROR(IF(AND(S8="",T4=T3,ISNUMBER(Z7)=FALSE,ISNUMBER(T7)=FALSE,T7&lt;&gt;""),DATE($BD$8,T2,1),IF(AND(S8&lt;&gt;"",MONTH(S8+1)=MONTH(S8)),S8+1,IF(AND(Z7&lt;&gt;"",MONTH(Z7+1)=MONTH(Z7)),Z7+1,""))),"")</f>
        <v>43867</v>
      </c>
      <c r="U8" s="30">
        <f t="shared" ref="U8:U12" si="44">IFERROR(IF(AND(T8="",U4=U3,ISNUMBER(AA7)=FALSE,ISNUMBER(U7)=FALSE,U7&lt;&gt;""),DATE($BD$8,U2,1),IF(AND(T8&lt;&gt;"",MONTH(T8+1)=MONTH(T8)),T8+1,IF(AND(AA7&lt;&gt;"",MONTH(AA7+1)=MONTH(AA7)),AA7+1,""))),"")</f>
        <v>43868</v>
      </c>
      <c r="V8" s="33">
        <f t="shared" ref="V8:V12" si="45">IFERROR(IF(AND(U8="",V4=V3,ISNUMBER(AB7)=FALSE,ISNUMBER(V7)=FALSE,V7&lt;&gt;""),DATE($BD$8,V2,1),IF(AND(U8&lt;&gt;"",MONTH(U8+1)=MONTH(U8)),U8+1,IF(AND(AB7&lt;&gt;"",MONTH(AB7+1)=MONTH(AB7)),AB7+1,""))),"")</f>
        <v>43869</v>
      </c>
      <c r="W8" s="25">
        <f t="shared" ref="W8:W12" si="46">IFERROR(IF(AND(V8="",W4=W3,ISNUMBER(AC7)=FALSE,ISNUMBER(W7)=FALSE,W7&lt;&gt;""),DATE($BD$8,W2,1),IF(AND(V8&lt;&gt;"",MONTH(V8+1)=MONTH(V8)),V8+1,IF(AND(AC7&lt;&gt;"",MONTH(AC7+1)=MONTH(AC7)),AC7+1,""))),"")</f>
        <v>43870</v>
      </c>
      <c r="AF8" s="24">
        <f t="shared" ref="AF8:AF12" si="47">IFERROR(IF(AND(AE8="",AF4=AF3,ISNUMBER(AL7)=FALSE,ISNUMBER(AF7)=FALSE,AF7&lt;&gt;""),DATE($BD$8,AF2,1),IF(AND(AE8&lt;&gt;"",MONTH(AE8+1)=MONTH(AE8)),AE8+1,IF(AND(AL7&lt;&gt;"",MONTH(AL7+1)=MONTH(AL7)),AL7+1,""))),"")</f>
        <v>43892</v>
      </c>
      <c r="AG8" s="20">
        <f t="shared" si="21"/>
        <v>43893</v>
      </c>
      <c r="AH8" s="20">
        <f t="shared" si="22"/>
        <v>43894</v>
      </c>
      <c r="AI8" s="20">
        <f t="shared" si="23"/>
        <v>43895</v>
      </c>
      <c r="AJ8" s="30">
        <f t="shared" si="24"/>
        <v>43896</v>
      </c>
      <c r="AK8" s="33">
        <f t="shared" si="25"/>
        <v>43897</v>
      </c>
      <c r="AL8" s="25">
        <f t="shared" si="26"/>
        <v>43898</v>
      </c>
      <c r="AU8" s="24">
        <f t="shared" ref="AU8:AU12" si="48">IFERROR(IF(AND(AT8="",AU4=AU3,ISNUMBER(BA7)=FALSE,ISNUMBER(AU7)=FALSE,AU7&lt;&gt;""),DATE($BD$8,AU2,1),IF(AND(AT8&lt;&gt;"",MONTH(AT8+1)=MONTH(AT8)),AT8+1,IF(AND(BA7&lt;&gt;"",MONTH(BA7+1)=MONTH(BA7)),BA7+1,""))),"")</f>
        <v>43927</v>
      </c>
      <c r="AV8" s="20">
        <f t="shared" si="27"/>
        <v>43928</v>
      </c>
      <c r="AW8" s="20">
        <f t="shared" si="28"/>
        <v>43929</v>
      </c>
      <c r="AX8" s="20">
        <f t="shared" si="29"/>
        <v>43930</v>
      </c>
      <c r="AY8" s="30">
        <f t="shared" si="30"/>
        <v>43931</v>
      </c>
      <c r="AZ8" s="33">
        <f t="shared" si="31"/>
        <v>43932</v>
      </c>
      <c r="BA8" s="25">
        <f t="shared" si="32"/>
        <v>43933</v>
      </c>
      <c r="BC8" s="12"/>
      <c r="BD8" s="70">
        <v>2020</v>
      </c>
      <c r="BE8" s="71"/>
      <c r="BF8" s="14"/>
      <c r="BO8" s="9">
        <f>DATE(AE1,5,1)</f>
        <v>122</v>
      </c>
    </row>
    <row r="9" spans="2:69" ht="13" customHeight="1" thickTop="1" x14ac:dyDescent="0.4">
      <c r="B9" s="24">
        <f t="shared" si="33"/>
        <v>43843</v>
      </c>
      <c r="C9" s="20">
        <f t="shared" si="34"/>
        <v>43844</v>
      </c>
      <c r="D9" s="20">
        <f t="shared" si="35"/>
        <v>43845</v>
      </c>
      <c r="E9" s="20">
        <f t="shared" si="36"/>
        <v>43846</v>
      </c>
      <c r="F9" s="30">
        <f t="shared" si="37"/>
        <v>43847</v>
      </c>
      <c r="G9" s="33">
        <f t="shared" si="38"/>
        <v>43848</v>
      </c>
      <c r="H9" s="25">
        <f t="shared" si="39"/>
        <v>43849</v>
      </c>
      <c r="Q9" s="24">
        <f t="shared" si="40"/>
        <v>43871</v>
      </c>
      <c r="R9" s="20">
        <f t="shared" si="41"/>
        <v>43872</v>
      </c>
      <c r="S9" s="20">
        <f t="shared" si="42"/>
        <v>43873</v>
      </c>
      <c r="T9" s="20">
        <f t="shared" si="43"/>
        <v>43874</v>
      </c>
      <c r="U9" s="30">
        <f t="shared" si="44"/>
        <v>43875</v>
      </c>
      <c r="V9" s="33">
        <f t="shared" si="45"/>
        <v>43876</v>
      </c>
      <c r="W9" s="25">
        <f t="shared" si="46"/>
        <v>43877</v>
      </c>
      <c r="AF9" s="24">
        <f t="shared" si="47"/>
        <v>43899</v>
      </c>
      <c r="AG9" s="20">
        <f t="shared" si="21"/>
        <v>43900</v>
      </c>
      <c r="AH9" s="20">
        <f t="shared" si="22"/>
        <v>43901</v>
      </c>
      <c r="AI9" s="20">
        <f t="shared" si="23"/>
        <v>43902</v>
      </c>
      <c r="AJ9" s="30">
        <f t="shared" si="24"/>
        <v>43903</v>
      </c>
      <c r="AK9" s="33">
        <f t="shared" si="25"/>
        <v>43904</v>
      </c>
      <c r="AL9" s="25">
        <f t="shared" si="26"/>
        <v>43905</v>
      </c>
      <c r="AU9" s="24">
        <f t="shared" si="48"/>
        <v>43934</v>
      </c>
      <c r="AV9" s="20">
        <f t="shared" si="27"/>
        <v>43935</v>
      </c>
      <c r="AW9" s="20">
        <f t="shared" si="28"/>
        <v>43936</v>
      </c>
      <c r="AX9" s="20">
        <f t="shared" si="29"/>
        <v>43937</v>
      </c>
      <c r="AY9" s="30">
        <f t="shared" si="30"/>
        <v>43938</v>
      </c>
      <c r="AZ9" s="33">
        <f t="shared" si="31"/>
        <v>43939</v>
      </c>
      <c r="BA9" s="25">
        <f t="shared" si="32"/>
        <v>43940</v>
      </c>
      <c r="BC9" s="12"/>
      <c r="BD9" s="13"/>
      <c r="BE9" s="13"/>
      <c r="BF9" s="14"/>
      <c r="BO9" s="9">
        <f>DATE(AE1,5,8)</f>
        <v>129</v>
      </c>
    </row>
    <row r="10" spans="2:69" ht="13" customHeight="1" thickBot="1" x14ac:dyDescent="0.45">
      <c r="B10" s="24">
        <f t="shared" si="33"/>
        <v>43850</v>
      </c>
      <c r="C10" s="20">
        <f t="shared" si="34"/>
        <v>43851</v>
      </c>
      <c r="D10" s="20">
        <f t="shared" si="35"/>
        <v>43852</v>
      </c>
      <c r="E10" s="20">
        <f t="shared" si="36"/>
        <v>43853</v>
      </c>
      <c r="F10" s="30">
        <f t="shared" si="37"/>
        <v>43854</v>
      </c>
      <c r="G10" s="33">
        <f t="shared" si="38"/>
        <v>43855</v>
      </c>
      <c r="H10" s="25">
        <f t="shared" si="39"/>
        <v>43856</v>
      </c>
      <c r="Q10" s="24">
        <f t="shared" si="40"/>
        <v>43878</v>
      </c>
      <c r="R10" s="20">
        <f t="shared" si="41"/>
        <v>43879</v>
      </c>
      <c r="S10" s="20">
        <f t="shared" si="42"/>
        <v>43880</v>
      </c>
      <c r="T10" s="20">
        <f t="shared" si="43"/>
        <v>43881</v>
      </c>
      <c r="U10" s="30">
        <f t="shared" si="44"/>
        <v>43882</v>
      </c>
      <c r="V10" s="33">
        <f t="shared" si="45"/>
        <v>43883</v>
      </c>
      <c r="W10" s="25">
        <f t="shared" si="46"/>
        <v>43884</v>
      </c>
      <c r="AF10" s="24">
        <f t="shared" si="47"/>
        <v>43906</v>
      </c>
      <c r="AG10" s="20">
        <f t="shared" si="21"/>
        <v>43907</v>
      </c>
      <c r="AH10" s="20">
        <f t="shared" si="22"/>
        <v>43908</v>
      </c>
      <c r="AI10" s="20">
        <f t="shared" si="23"/>
        <v>43909</v>
      </c>
      <c r="AJ10" s="30">
        <f t="shared" si="24"/>
        <v>43910</v>
      </c>
      <c r="AK10" s="33">
        <f t="shared" si="25"/>
        <v>43911</v>
      </c>
      <c r="AL10" s="25">
        <f t="shared" si="26"/>
        <v>43912</v>
      </c>
      <c r="AU10" s="24">
        <f t="shared" si="48"/>
        <v>43941</v>
      </c>
      <c r="AV10" s="20">
        <f t="shared" si="27"/>
        <v>43942</v>
      </c>
      <c r="AW10" s="20">
        <f t="shared" si="28"/>
        <v>43943</v>
      </c>
      <c r="AX10" s="20">
        <f t="shared" si="29"/>
        <v>43944</v>
      </c>
      <c r="AY10" s="30">
        <f t="shared" si="30"/>
        <v>43945</v>
      </c>
      <c r="AZ10" s="33">
        <f t="shared" si="31"/>
        <v>43946</v>
      </c>
      <c r="BA10" s="25">
        <f t="shared" si="32"/>
        <v>43947</v>
      </c>
      <c r="BC10" s="12"/>
      <c r="BD10" s="69" t="s">
        <v>10</v>
      </c>
      <c r="BE10" s="69"/>
      <c r="BF10" s="14"/>
      <c r="BO10" s="9">
        <f>DATE(AE1,7,14)</f>
        <v>196</v>
      </c>
    </row>
    <row r="11" spans="2:69" ht="13" customHeight="1" thickTop="1" thickBot="1" x14ac:dyDescent="0.45">
      <c r="B11" s="24">
        <f t="shared" si="33"/>
        <v>43857</v>
      </c>
      <c r="C11" s="20">
        <f t="shared" si="34"/>
        <v>43858</v>
      </c>
      <c r="D11" s="20">
        <f t="shared" si="35"/>
        <v>43859</v>
      </c>
      <c r="E11" s="20">
        <f t="shared" si="36"/>
        <v>43860</v>
      </c>
      <c r="F11" s="30">
        <f t="shared" si="37"/>
        <v>43861</v>
      </c>
      <c r="G11" s="33" t="str">
        <f t="shared" si="38"/>
        <v/>
      </c>
      <c r="H11" s="25" t="str">
        <f t="shared" si="39"/>
        <v/>
      </c>
      <c r="Q11" s="24">
        <f t="shared" si="40"/>
        <v>43885</v>
      </c>
      <c r="R11" s="20">
        <f t="shared" si="41"/>
        <v>43886</v>
      </c>
      <c r="S11" s="20">
        <f t="shared" si="42"/>
        <v>43887</v>
      </c>
      <c r="T11" s="20">
        <f t="shared" si="43"/>
        <v>43888</v>
      </c>
      <c r="U11" s="30">
        <f t="shared" si="44"/>
        <v>43889</v>
      </c>
      <c r="V11" s="33">
        <f t="shared" si="45"/>
        <v>43890</v>
      </c>
      <c r="W11" s="25" t="str">
        <f t="shared" si="46"/>
        <v/>
      </c>
      <c r="AF11" s="24">
        <f t="shared" si="47"/>
        <v>43913</v>
      </c>
      <c r="AG11" s="20">
        <f t="shared" si="21"/>
        <v>43914</v>
      </c>
      <c r="AH11" s="20">
        <f t="shared" si="22"/>
        <v>43915</v>
      </c>
      <c r="AI11" s="20">
        <f t="shared" si="23"/>
        <v>43916</v>
      </c>
      <c r="AJ11" s="30">
        <f t="shared" si="24"/>
        <v>43917</v>
      </c>
      <c r="AK11" s="33">
        <f t="shared" si="25"/>
        <v>43918</v>
      </c>
      <c r="AL11" s="25">
        <f t="shared" si="26"/>
        <v>43919</v>
      </c>
      <c r="AU11" s="24">
        <f t="shared" si="48"/>
        <v>43948</v>
      </c>
      <c r="AV11" s="20">
        <f t="shared" si="27"/>
        <v>43949</v>
      </c>
      <c r="AW11" s="20">
        <f t="shared" si="28"/>
        <v>43950</v>
      </c>
      <c r="AX11" s="20">
        <f t="shared" si="29"/>
        <v>43951</v>
      </c>
      <c r="AY11" s="30" t="str">
        <f t="shared" si="30"/>
        <v/>
      </c>
      <c r="AZ11" s="33" t="str">
        <f t="shared" si="31"/>
        <v/>
      </c>
      <c r="BA11" s="25" t="str">
        <f t="shared" si="32"/>
        <v/>
      </c>
      <c r="BC11" s="12"/>
      <c r="BD11" s="70" t="s">
        <v>37</v>
      </c>
      <c r="BE11" s="71"/>
      <c r="BF11" s="14"/>
      <c r="BO11" s="9">
        <f>DATE(AE1,8,15)</f>
        <v>228</v>
      </c>
    </row>
    <row r="12" spans="2:69" ht="13" customHeight="1" thickTop="1" thickBot="1" x14ac:dyDescent="0.45">
      <c r="B12" s="26" t="str">
        <f t="shared" si="33"/>
        <v/>
      </c>
      <c r="C12" s="27" t="str">
        <f t="shared" si="34"/>
        <v/>
      </c>
      <c r="D12" s="27" t="str">
        <f t="shared" si="35"/>
        <v/>
      </c>
      <c r="E12" s="27" t="str">
        <f t="shared" si="36"/>
        <v/>
      </c>
      <c r="F12" s="31" t="str">
        <f t="shared" si="37"/>
        <v/>
      </c>
      <c r="G12" s="34" t="str">
        <f t="shared" si="38"/>
        <v/>
      </c>
      <c r="H12" s="28" t="str">
        <f t="shared" si="39"/>
        <v/>
      </c>
      <c r="Q12" s="26" t="str">
        <f t="shared" si="40"/>
        <v/>
      </c>
      <c r="R12" s="27" t="str">
        <f t="shared" si="41"/>
        <v/>
      </c>
      <c r="S12" s="27" t="str">
        <f t="shared" si="42"/>
        <v/>
      </c>
      <c r="T12" s="27" t="str">
        <f t="shared" si="43"/>
        <v/>
      </c>
      <c r="U12" s="31" t="str">
        <f t="shared" si="44"/>
        <v/>
      </c>
      <c r="V12" s="34" t="str">
        <f t="shared" si="45"/>
        <v/>
      </c>
      <c r="W12" s="28" t="str">
        <f t="shared" si="46"/>
        <v/>
      </c>
      <c r="AF12" s="26">
        <f t="shared" si="47"/>
        <v>43920</v>
      </c>
      <c r="AG12" s="27">
        <f t="shared" si="21"/>
        <v>43921</v>
      </c>
      <c r="AH12" s="27" t="str">
        <f t="shared" si="22"/>
        <v/>
      </c>
      <c r="AI12" s="27" t="str">
        <f t="shared" si="23"/>
        <v/>
      </c>
      <c r="AJ12" s="31" t="str">
        <f t="shared" si="24"/>
        <v/>
      </c>
      <c r="AK12" s="34" t="str">
        <f t="shared" si="25"/>
        <v/>
      </c>
      <c r="AL12" s="28" t="str">
        <f t="shared" si="26"/>
        <v/>
      </c>
      <c r="AU12" s="26" t="str">
        <f t="shared" si="48"/>
        <v/>
      </c>
      <c r="AV12" s="27" t="str">
        <f t="shared" si="27"/>
        <v/>
      </c>
      <c r="AW12" s="27" t="str">
        <f t="shared" si="28"/>
        <v/>
      </c>
      <c r="AX12" s="27" t="str">
        <f t="shared" si="29"/>
        <v/>
      </c>
      <c r="AY12" s="31" t="str">
        <f t="shared" si="30"/>
        <v/>
      </c>
      <c r="AZ12" s="34" t="str">
        <f t="shared" si="31"/>
        <v/>
      </c>
      <c r="BA12" s="28" t="str">
        <f t="shared" si="32"/>
        <v/>
      </c>
      <c r="BC12" s="15"/>
      <c r="BD12" s="16"/>
      <c r="BE12" s="16"/>
      <c r="BF12" s="17"/>
      <c r="BO12" s="9">
        <f>DATE(AE1,11,1)</f>
        <v>306</v>
      </c>
    </row>
    <row r="13" spans="2:69" ht="15.6" customHeight="1" thickTop="1" thickBot="1" x14ac:dyDescent="0.45">
      <c r="BO13" s="9">
        <f>DATE(AE1,11,11)</f>
        <v>316</v>
      </c>
    </row>
    <row r="14" spans="2:69" hidden="1" x14ac:dyDescent="0.4">
      <c r="B14">
        <v>5</v>
      </c>
      <c r="C14">
        <v>5</v>
      </c>
      <c r="D14">
        <v>5</v>
      </c>
      <c r="E14">
        <v>5</v>
      </c>
      <c r="F14">
        <v>5</v>
      </c>
      <c r="G14">
        <v>5</v>
      </c>
      <c r="H14">
        <v>5</v>
      </c>
      <c r="Q14">
        <v>6</v>
      </c>
      <c r="R14">
        <v>6</v>
      </c>
      <c r="S14">
        <v>6</v>
      </c>
      <c r="T14">
        <v>6</v>
      </c>
      <c r="U14">
        <v>6</v>
      </c>
      <c r="V14">
        <v>6</v>
      </c>
      <c r="W14">
        <v>6</v>
      </c>
      <c r="AE14"/>
      <c r="AF14">
        <v>7</v>
      </c>
      <c r="AG14">
        <v>7</v>
      </c>
      <c r="AH14">
        <v>7</v>
      </c>
      <c r="AI14">
        <v>7</v>
      </c>
      <c r="AJ14">
        <v>7</v>
      </c>
      <c r="AK14">
        <v>7</v>
      </c>
      <c r="AL14">
        <v>7</v>
      </c>
      <c r="AU14">
        <v>8</v>
      </c>
      <c r="AV14">
        <v>8</v>
      </c>
      <c r="AW14">
        <v>8</v>
      </c>
      <c r="AX14">
        <v>8</v>
      </c>
      <c r="AY14">
        <v>8</v>
      </c>
      <c r="AZ14">
        <v>8</v>
      </c>
      <c r="BA14">
        <v>8</v>
      </c>
    </row>
    <row r="15" spans="2:69" hidden="1" x14ac:dyDescent="0.4">
      <c r="B15">
        <f>WEEKDAY(DATE($BD$8,B14,1),2)</f>
        <v>5</v>
      </c>
      <c r="C15">
        <f t="shared" ref="C15" si="49">WEEKDAY(DATE($BD$8,C14,1),2)</f>
        <v>5</v>
      </c>
      <c r="D15">
        <f t="shared" ref="D15" si="50">WEEKDAY(DATE($BD$8,D14,1),2)</f>
        <v>5</v>
      </c>
      <c r="E15">
        <f t="shared" ref="E15" si="51">WEEKDAY(DATE($BD$8,E14,1),2)</f>
        <v>5</v>
      </c>
      <c r="F15">
        <f t="shared" ref="F15" si="52">WEEKDAY(DATE($BD$8,F14,1),2)</f>
        <v>5</v>
      </c>
      <c r="G15">
        <f t="shared" ref="G15" si="53">WEEKDAY(DATE($BD$8,G14,1),2)</f>
        <v>5</v>
      </c>
      <c r="H15">
        <f t="shared" ref="H15" si="54">WEEKDAY(DATE($BD$8,H14,1),2)</f>
        <v>5</v>
      </c>
      <c r="Q15">
        <f>WEEKDAY(DATE($BD$8,Q14,1),2)</f>
        <v>1</v>
      </c>
      <c r="R15">
        <f t="shared" ref="R15" si="55">WEEKDAY(DATE($BD$8,R14,1),2)</f>
        <v>1</v>
      </c>
      <c r="S15">
        <f t="shared" ref="S15" si="56">WEEKDAY(DATE($BD$8,S14,1),2)</f>
        <v>1</v>
      </c>
      <c r="T15">
        <f t="shared" ref="T15" si="57">WEEKDAY(DATE($BD$8,T14,1),2)</f>
        <v>1</v>
      </c>
      <c r="U15">
        <f t="shared" ref="U15" si="58">WEEKDAY(DATE($BD$8,U14,1),2)</f>
        <v>1</v>
      </c>
      <c r="V15">
        <f t="shared" ref="V15" si="59">WEEKDAY(DATE($BD$8,V14,1),2)</f>
        <v>1</v>
      </c>
      <c r="W15">
        <f t="shared" ref="W15" si="60">WEEKDAY(DATE($BD$8,W14,1),2)</f>
        <v>1</v>
      </c>
      <c r="AF15">
        <f>WEEKDAY(DATE($BD$8,AF14,1),2)</f>
        <v>3</v>
      </c>
      <c r="AG15">
        <f t="shared" ref="AG15" si="61">WEEKDAY(DATE($BD$8,AG14,1),2)</f>
        <v>3</v>
      </c>
      <c r="AH15">
        <f t="shared" ref="AH15" si="62">WEEKDAY(DATE($BD$8,AH14,1),2)</f>
        <v>3</v>
      </c>
      <c r="AI15">
        <f t="shared" ref="AI15" si="63">WEEKDAY(DATE($BD$8,AI14,1),2)</f>
        <v>3</v>
      </c>
      <c r="AJ15">
        <f t="shared" ref="AJ15" si="64">WEEKDAY(DATE($BD$8,AJ14,1),2)</f>
        <v>3</v>
      </c>
      <c r="AK15">
        <f t="shared" ref="AK15" si="65">WEEKDAY(DATE($BD$8,AK14,1),2)</f>
        <v>3</v>
      </c>
      <c r="AL15">
        <f t="shared" ref="AL15" si="66">WEEKDAY(DATE($BD$8,AL14,1),2)</f>
        <v>3</v>
      </c>
      <c r="AU15">
        <f>WEEKDAY(DATE($BD$8,AU14,1),2)</f>
        <v>6</v>
      </c>
      <c r="AV15">
        <f t="shared" ref="AV15" si="67">WEEKDAY(DATE($BD$8,AV14,1),2)</f>
        <v>6</v>
      </c>
      <c r="AW15">
        <f t="shared" ref="AW15" si="68">WEEKDAY(DATE($BD$8,AW14,1),2)</f>
        <v>6</v>
      </c>
      <c r="AX15">
        <f t="shared" ref="AX15" si="69">WEEKDAY(DATE($BD$8,AX14,1),2)</f>
        <v>6</v>
      </c>
      <c r="AY15">
        <f t="shared" ref="AY15" si="70">WEEKDAY(DATE($BD$8,AY14,1),2)</f>
        <v>6</v>
      </c>
      <c r="AZ15">
        <f t="shared" ref="AZ15" si="71">WEEKDAY(DATE($BD$8,AZ14,1),2)</f>
        <v>6</v>
      </c>
      <c r="BA15">
        <f t="shared" ref="BA15" si="72">WEEKDAY(DATE($BD$8,BA14,1),2)</f>
        <v>6</v>
      </c>
    </row>
    <row r="16" spans="2:69" hidden="1" x14ac:dyDescent="0.4">
      <c r="B16" s="7">
        <v>1</v>
      </c>
      <c r="C16" s="7">
        <v>2</v>
      </c>
      <c r="D16" s="7">
        <v>3</v>
      </c>
      <c r="E16" s="7">
        <v>4</v>
      </c>
      <c r="F16" s="7">
        <v>5</v>
      </c>
      <c r="G16" s="7">
        <v>6</v>
      </c>
      <c r="H16" s="7">
        <v>7</v>
      </c>
      <c r="Q16" s="7">
        <v>1</v>
      </c>
      <c r="R16" s="7">
        <v>2</v>
      </c>
      <c r="S16" s="7">
        <v>3</v>
      </c>
      <c r="T16" s="7">
        <v>4</v>
      </c>
      <c r="U16" s="7">
        <v>5</v>
      </c>
      <c r="V16" s="7">
        <v>6</v>
      </c>
      <c r="W16" s="7">
        <v>7</v>
      </c>
      <c r="AF16" s="7">
        <v>1</v>
      </c>
      <c r="AG16" s="7">
        <v>2</v>
      </c>
      <c r="AH16" s="7">
        <v>3</v>
      </c>
      <c r="AI16" s="7">
        <v>4</v>
      </c>
      <c r="AJ16" s="7">
        <v>5</v>
      </c>
      <c r="AK16" s="7">
        <v>6</v>
      </c>
      <c r="AL16" s="7">
        <v>7</v>
      </c>
      <c r="AU16" s="7">
        <v>1</v>
      </c>
      <c r="AV16" s="7">
        <v>2</v>
      </c>
      <c r="AW16" s="7">
        <v>3</v>
      </c>
      <c r="AX16" s="7">
        <v>4</v>
      </c>
      <c r="AY16" s="7">
        <v>5</v>
      </c>
      <c r="AZ16" s="7">
        <v>6</v>
      </c>
      <c r="BA16" s="7">
        <v>7</v>
      </c>
    </row>
    <row r="17" spans="2:58" ht="12.6" hidden="1" thickBot="1" x14ac:dyDescent="0.45">
      <c r="U17" s="1"/>
      <c r="V17" s="1"/>
      <c r="W17" s="1"/>
      <c r="AF17" s="1"/>
      <c r="AG17" s="1"/>
      <c r="AH17" s="1"/>
      <c r="AI17" s="1"/>
      <c r="AJ17" s="1"/>
      <c r="AK17" s="1"/>
      <c r="AL17" s="1"/>
      <c r="AU17" s="1"/>
      <c r="AV17" s="1"/>
      <c r="AW17" s="1"/>
      <c r="AX17" s="1"/>
      <c r="AY17" s="1"/>
      <c r="AZ17" s="1"/>
      <c r="BA17" s="1"/>
    </row>
    <row r="18" spans="2:58" ht="24.3" customHeight="1" thickTop="1" thickBot="1" x14ac:dyDescent="0.45">
      <c r="B18" s="64" t="str">
        <f>UPPER(TEXT(DATE($BD$8,B14,1),"mmmm aaaa"))</f>
        <v>MAI 2020</v>
      </c>
      <c r="C18" s="65"/>
      <c r="D18" s="65"/>
      <c r="E18" s="65"/>
      <c r="F18" s="65"/>
      <c r="G18" s="65"/>
      <c r="H18" s="66"/>
      <c r="Q18" s="64" t="str">
        <f>UPPER(TEXT(DATE($BD$8,Q14,1),"mmmm aaaa"))</f>
        <v>JUIN 2020</v>
      </c>
      <c r="R18" s="65"/>
      <c r="S18" s="65"/>
      <c r="T18" s="65"/>
      <c r="U18" s="65"/>
      <c r="V18" s="65"/>
      <c r="W18" s="66"/>
      <c r="AF18" s="64" t="str">
        <f>UPPER(TEXT(DATE($BD$8,AF14,1),"mmmm aaaa"))</f>
        <v>JUILLET 2020</v>
      </c>
      <c r="AG18" s="65"/>
      <c r="AH18" s="65"/>
      <c r="AI18" s="65"/>
      <c r="AJ18" s="65"/>
      <c r="AK18" s="65"/>
      <c r="AL18" s="66"/>
      <c r="AU18" s="64" t="str">
        <f>UPPER(TEXT(DATE($BD$8,AU14,1),"mmmm aaaa"))</f>
        <v>AOÛT 2020</v>
      </c>
      <c r="AV18" s="65"/>
      <c r="AW18" s="65"/>
      <c r="AX18" s="65"/>
      <c r="AY18" s="65"/>
      <c r="AZ18" s="65"/>
      <c r="BA18" s="66"/>
    </row>
    <row r="19" spans="2:58" ht="15" customHeight="1" thickTop="1" thickBot="1" x14ac:dyDescent="0.45">
      <c r="B19" s="35" t="s">
        <v>2</v>
      </c>
      <c r="C19" s="35" t="s">
        <v>3</v>
      </c>
      <c r="D19" s="35" t="s">
        <v>3</v>
      </c>
      <c r="E19" s="35" t="s">
        <v>4</v>
      </c>
      <c r="F19" s="35" t="s">
        <v>5</v>
      </c>
      <c r="G19" s="35" t="s">
        <v>6</v>
      </c>
      <c r="H19" s="35" t="s">
        <v>7</v>
      </c>
      <c r="Q19" s="35" t="s">
        <v>2</v>
      </c>
      <c r="R19" s="35" t="s">
        <v>3</v>
      </c>
      <c r="S19" s="35" t="s">
        <v>3</v>
      </c>
      <c r="T19" s="35" t="s">
        <v>4</v>
      </c>
      <c r="U19" s="35" t="s">
        <v>5</v>
      </c>
      <c r="V19" s="35" t="s">
        <v>6</v>
      </c>
      <c r="W19" s="35" t="s">
        <v>7</v>
      </c>
      <c r="AF19" s="35" t="s">
        <v>2</v>
      </c>
      <c r="AG19" s="35" t="s">
        <v>3</v>
      </c>
      <c r="AH19" s="35" t="s">
        <v>3</v>
      </c>
      <c r="AI19" s="35" t="s">
        <v>4</v>
      </c>
      <c r="AJ19" s="35" t="s">
        <v>5</v>
      </c>
      <c r="AK19" s="35" t="s">
        <v>6</v>
      </c>
      <c r="AL19" s="35" t="s">
        <v>7</v>
      </c>
      <c r="AU19" s="35" t="s">
        <v>2</v>
      </c>
      <c r="AV19" s="35" t="s">
        <v>3</v>
      </c>
      <c r="AW19" s="35" t="s">
        <v>3</v>
      </c>
      <c r="AX19" s="35" t="s">
        <v>4</v>
      </c>
      <c r="AY19" s="35" t="s">
        <v>5</v>
      </c>
      <c r="AZ19" s="35" t="s">
        <v>6</v>
      </c>
      <c r="BA19" s="35" t="s">
        <v>7</v>
      </c>
    </row>
    <row r="20" spans="2:58" ht="13" customHeight="1" thickTop="1" x14ac:dyDescent="0.4">
      <c r="B20" s="21" t="str">
        <f>IFERROR(IF(AND(A20="",B16=B15,ISNUMBER(H19)=FALSE,ISNUMBER(B19)=FALSE,B19&lt;&gt;""),DATE($BD$8,B14,1),IF(AND(A20&lt;&gt;"",MONTH(A20+1)=MONTH(A20)),A20+1,IF(AND(H19&lt;&gt;"",MONTH(H19+1)=MONTH(H19)),H19+1,""))),"")</f>
        <v/>
      </c>
      <c r="C20" s="22" t="str">
        <f t="shared" ref="C20:C25" si="73">IFERROR(IF(AND(B20="",C16=C15,ISNUMBER(I19)=FALSE,ISNUMBER(C19)=FALSE,C19&lt;&gt;""),DATE($BD$8,C14,1),IF(AND(B20&lt;&gt;"",MONTH(B20+1)=MONTH(B20)),B20+1,IF(AND(I19&lt;&gt;"",MONTH(I19+1)=MONTH(I19)),I19+1,""))),"")</f>
        <v/>
      </c>
      <c r="D20" s="22" t="str">
        <f t="shared" ref="D20:D25" si="74">IFERROR(IF(AND(C20="",D16=D15,ISNUMBER(J19)=FALSE,ISNUMBER(D19)=FALSE,D19&lt;&gt;""),DATE($BD$8,D14,1),IF(AND(C20&lt;&gt;"",MONTH(C20+1)=MONTH(C20)),C20+1,IF(AND(J19&lt;&gt;"",MONTH(J19+1)=MONTH(J19)),J19+1,""))),"")</f>
        <v/>
      </c>
      <c r="E20" s="22" t="str">
        <f t="shared" ref="E20:E25" si="75">IFERROR(IF(AND(D20="",E16=E15,ISNUMBER(K19)=FALSE,ISNUMBER(E19)=FALSE,E19&lt;&gt;""),DATE($BD$8,E14,1),IF(AND(D20&lt;&gt;"",MONTH(D20+1)=MONTH(D20)),D20+1,IF(AND(K19&lt;&gt;"",MONTH(K19+1)=MONTH(K19)),K19+1,""))),"")</f>
        <v/>
      </c>
      <c r="F20" s="29">
        <f t="shared" ref="F20:F25" si="76">IFERROR(IF(AND(E20="",F16=F15,ISNUMBER(L19)=FALSE,ISNUMBER(F19)=FALSE,F19&lt;&gt;""),DATE($BD$8,F14,1),IF(AND(E20&lt;&gt;"",MONTH(E20+1)=MONTH(E20)),E20+1,IF(AND(L19&lt;&gt;"",MONTH(L19+1)=MONTH(L19)),L19+1,""))),"")</f>
        <v>43952</v>
      </c>
      <c r="G20" s="32">
        <f t="shared" ref="G20:G25" si="77">IFERROR(IF(AND(F20="",G16=G15,ISNUMBER(M19)=FALSE,ISNUMBER(G19)=FALSE,G19&lt;&gt;""),DATE($BD$8,G14,1),IF(AND(F20&lt;&gt;"",MONTH(F20+1)=MONTH(F20)),F20+1,IF(AND(M19&lt;&gt;"",MONTH(M19+1)=MONTH(M19)),M19+1,""))),"")</f>
        <v>43953</v>
      </c>
      <c r="H20" s="23">
        <f t="shared" ref="H20:H25" si="78">IFERROR(IF(AND(G20="",H16=H15,ISNUMBER(N19)=FALSE,ISNUMBER(H19)=FALSE,H19&lt;&gt;""),DATE($BD$8,H14,1),IF(AND(G20&lt;&gt;"",MONTH(G20+1)=MONTH(G20)),G20+1,IF(AND(N19&lt;&gt;"",MONTH(N19+1)=MONTH(N19)),N19+1,""))),"")</f>
        <v>43954</v>
      </c>
      <c r="Q20" s="21">
        <f>IFERROR(IF(AND(P20="",Q16=Q15,ISNUMBER(W19)=FALSE,ISNUMBER(Q19)=FALSE,Q19&lt;&gt;""),DATE($BD$8,Q14,1),IF(AND(P20&lt;&gt;"",MONTH(P20+1)=MONTH(P20)),P20+1,IF(AND(W19&lt;&gt;"",MONTH(W19+1)=MONTH(W19)),W19+1,""))),"")</f>
        <v>43983</v>
      </c>
      <c r="R20" s="22">
        <f t="shared" ref="R20:R25" si="79">IFERROR(IF(AND(Q20="",R16=R15,ISNUMBER(X19)=FALSE,ISNUMBER(R19)=FALSE,R19&lt;&gt;""),DATE($BD$8,R14,1),IF(AND(Q20&lt;&gt;"",MONTH(Q20+1)=MONTH(Q20)),Q20+1,IF(AND(X19&lt;&gt;"",MONTH(X19+1)=MONTH(X19)),X19+1,""))),"")</f>
        <v>43984</v>
      </c>
      <c r="S20" s="22">
        <f t="shared" ref="S20:S25" si="80">IFERROR(IF(AND(R20="",S16=S15,ISNUMBER(Y19)=FALSE,ISNUMBER(S19)=FALSE,S19&lt;&gt;""),DATE($BD$8,S14,1),IF(AND(R20&lt;&gt;"",MONTH(R20+1)=MONTH(R20)),R20+1,IF(AND(Y19&lt;&gt;"",MONTH(Y19+1)=MONTH(Y19)),Y19+1,""))),"")</f>
        <v>43985</v>
      </c>
      <c r="T20" s="22">
        <f t="shared" ref="T20:T25" si="81">IFERROR(IF(AND(S20="",T16=T15,ISNUMBER(Z19)=FALSE,ISNUMBER(T19)=FALSE,T19&lt;&gt;""),DATE($BD$8,T14,1),IF(AND(S20&lt;&gt;"",MONTH(S20+1)=MONTH(S20)),S20+1,IF(AND(Z19&lt;&gt;"",MONTH(Z19+1)=MONTH(Z19)),Z19+1,""))),"")</f>
        <v>43986</v>
      </c>
      <c r="U20" s="29">
        <f t="shared" ref="U20:U25" si="82">IFERROR(IF(AND(T20="",U16=U15,ISNUMBER(AA19)=FALSE,ISNUMBER(U19)=FALSE,U19&lt;&gt;""),DATE($BD$8,U14,1),IF(AND(T20&lt;&gt;"",MONTH(T20+1)=MONTH(T20)),T20+1,IF(AND(AA19&lt;&gt;"",MONTH(AA19+1)=MONTH(AA19)),AA19+1,""))),"")</f>
        <v>43987</v>
      </c>
      <c r="V20" s="32">
        <f t="shared" ref="V20:V25" si="83">IFERROR(IF(AND(U20="",V16=V15,ISNUMBER(AB19)=FALSE,ISNUMBER(V19)=FALSE,V19&lt;&gt;""),DATE($BD$8,V14,1),IF(AND(U20&lt;&gt;"",MONTH(U20+1)=MONTH(U20)),U20+1,IF(AND(AB19&lt;&gt;"",MONTH(AB19+1)=MONTH(AB19)),AB19+1,""))),"")</f>
        <v>43988</v>
      </c>
      <c r="W20" s="23">
        <f t="shared" ref="W20:W25" si="84">IFERROR(IF(AND(V20="",W16=W15,ISNUMBER(AC19)=FALSE,ISNUMBER(W19)=FALSE,W19&lt;&gt;""),DATE($BD$8,W14,1),IF(AND(V20&lt;&gt;"",MONTH(V20+1)=MONTH(V20)),V20+1,IF(AND(AC19&lt;&gt;"",MONTH(AC19+1)=MONTH(AC19)),AC19+1,""))),"")</f>
        <v>43989</v>
      </c>
      <c r="AF20" s="21" t="str">
        <f>IFERROR(IF(AND(AE20="",AF16=AF15,ISNUMBER(AL19)=FALSE,ISNUMBER(AF19)=FALSE,AF19&lt;&gt;""),DATE($BD$8,AF14,1),IF(AND(AE20&lt;&gt;"",MONTH(AE20+1)=MONTH(AE20)),AE20+1,IF(AND(AL19&lt;&gt;"",MONTH(AL19+1)=MONTH(AL19)),AL19+1,""))),"")</f>
        <v/>
      </c>
      <c r="AG20" s="22" t="str">
        <f t="shared" ref="AG20:AG25" si="85">IFERROR(IF(AND(AF20="",AG16=AG15,ISNUMBER(AM19)=FALSE,ISNUMBER(AG19)=FALSE,AG19&lt;&gt;""),DATE($BD$8,AG14,1),IF(AND(AF20&lt;&gt;"",MONTH(AF20+1)=MONTH(AF20)),AF20+1,IF(AND(AM19&lt;&gt;"",MONTH(AM19+1)=MONTH(AM19)),AM19+1,""))),"")</f>
        <v/>
      </c>
      <c r="AH20" s="22">
        <f t="shared" ref="AH20:AH25" si="86">IFERROR(IF(AND(AG20="",AH16=AH15,ISNUMBER(AN19)=FALSE,ISNUMBER(AH19)=FALSE,AH19&lt;&gt;""),DATE($BD$8,AH14,1),IF(AND(AG20&lt;&gt;"",MONTH(AG20+1)=MONTH(AG20)),AG20+1,IF(AND(AN19&lt;&gt;"",MONTH(AN19+1)=MONTH(AN19)),AN19+1,""))),"")</f>
        <v>44013</v>
      </c>
      <c r="AI20" s="22">
        <f t="shared" ref="AI20:AI25" si="87">IFERROR(IF(AND(AH20="",AI16=AI15,ISNUMBER(AO19)=FALSE,ISNUMBER(AI19)=FALSE,AI19&lt;&gt;""),DATE($BD$8,AI14,1),IF(AND(AH20&lt;&gt;"",MONTH(AH20+1)=MONTH(AH20)),AH20+1,IF(AND(AO19&lt;&gt;"",MONTH(AO19+1)=MONTH(AO19)),AO19+1,""))),"")</f>
        <v>44014</v>
      </c>
      <c r="AJ20" s="29">
        <f t="shared" ref="AJ20:AJ25" si="88">IFERROR(IF(AND(AI20="",AJ16=AJ15,ISNUMBER(AP19)=FALSE,ISNUMBER(AJ19)=FALSE,AJ19&lt;&gt;""),DATE($BD$8,AJ14,1),IF(AND(AI20&lt;&gt;"",MONTH(AI20+1)=MONTH(AI20)),AI20+1,IF(AND(AP19&lt;&gt;"",MONTH(AP19+1)=MONTH(AP19)),AP19+1,""))),"")</f>
        <v>44015</v>
      </c>
      <c r="AK20" s="32">
        <f t="shared" ref="AK20:AK25" si="89">IFERROR(IF(AND(AJ20="",AK16=AK15,ISNUMBER(AQ19)=FALSE,ISNUMBER(AK19)=FALSE,AK19&lt;&gt;""),DATE($BD$8,AK14,1),IF(AND(AJ20&lt;&gt;"",MONTH(AJ20+1)=MONTH(AJ20)),AJ20+1,IF(AND(AQ19&lt;&gt;"",MONTH(AQ19+1)=MONTH(AQ19)),AQ19+1,""))),"")</f>
        <v>44016</v>
      </c>
      <c r="AL20" s="23">
        <f t="shared" ref="AL20:AL25" si="90">IFERROR(IF(AND(AK20="",AL16=AL15,ISNUMBER(AR19)=FALSE,ISNUMBER(AL19)=FALSE,AL19&lt;&gt;""),DATE($BD$8,AL14,1),IF(AND(AK20&lt;&gt;"",MONTH(AK20+1)=MONTH(AK20)),AK20+1,IF(AND(AR19&lt;&gt;"",MONTH(AR19+1)=MONTH(AR19)),AR19+1,""))),"")</f>
        <v>44017</v>
      </c>
      <c r="AU20" s="21" t="str">
        <f>IFERROR(IF(AND(AT20="",AU16=AU15,ISNUMBER(BA19)=FALSE,ISNUMBER(AU19)=FALSE,AU19&lt;&gt;""),DATE($BD$8,AU14,1),IF(AND(AT20&lt;&gt;"",MONTH(AT20+1)=MONTH(AT20)),AT20+1,IF(AND(BA19&lt;&gt;"",MONTH(BA19+1)=MONTH(BA19)),BA19+1,""))),"")</f>
        <v/>
      </c>
      <c r="AV20" s="22" t="str">
        <f t="shared" ref="AV20:AV25" si="91">IFERROR(IF(AND(AU20="",AV16=AV15,ISNUMBER(BB19)=FALSE,ISNUMBER(AV19)=FALSE,AV19&lt;&gt;""),DATE($BD$8,AV14,1),IF(AND(AU20&lt;&gt;"",MONTH(AU20+1)=MONTH(AU20)),AU20+1,IF(AND(BB19&lt;&gt;"",MONTH(BB19+1)=MONTH(BB19)),BB19+1,""))),"")</f>
        <v/>
      </c>
      <c r="AW20" s="22" t="str">
        <f t="shared" ref="AW20:AW25" si="92">IFERROR(IF(AND(AV20="",AW16=AW15,ISNUMBER(BC19)=FALSE,ISNUMBER(AW19)=FALSE,AW19&lt;&gt;""),DATE($BD$8,AW14,1),IF(AND(AV20&lt;&gt;"",MONTH(AV20+1)=MONTH(AV20)),AV20+1,IF(AND(BC19&lt;&gt;"",MONTH(BC19+1)=MONTH(BC19)),BC19+1,""))),"")</f>
        <v/>
      </c>
      <c r="AX20" s="22" t="str">
        <f t="shared" ref="AX20:AX25" si="93">IFERROR(IF(AND(AW20="",AX16=AX15,ISNUMBER(BD19)=FALSE,ISNUMBER(AX19)=FALSE,AX19&lt;&gt;""),DATE($BD$8,AX14,1),IF(AND(AW20&lt;&gt;"",MONTH(AW20+1)=MONTH(AW20)),AW20+1,IF(AND(BD19&lt;&gt;"",MONTH(BD19+1)=MONTH(BD19)),BD19+1,""))),"")</f>
        <v/>
      </c>
      <c r="AY20" s="29" t="str">
        <f t="shared" ref="AY20:AY25" si="94">IFERROR(IF(AND(AX20="",AY16=AY15,ISNUMBER(BE19)=FALSE,ISNUMBER(AY19)=FALSE,AY19&lt;&gt;""),DATE($BD$8,AY14,1),IF(AND(AX20&lt;&gt;"",MONTH(AX20+1)=MONTH(AX20)),AX20+1,IF(AND(BE19&lt;&gt;"",MONTH(BE19+1)=MONTH(BE19)),BE19+1,""))),"")</f>
        <v/>
      </c>
      <c r="AZ20" s="32">
        <f t="shared" ref="AZ20:AZ25" si="95">IFERROR(IF(AND(AY20="",AZ16=AZ15,ISNUMBER(BF19)=FALSE,ISNUMBER(AZ19)=FALSE,AZ19&lt;&gt;""),DATE($BD$8,AZ14,1),IF(AND(AY20&lt;&gt;"",MONTH(AY20+1)=MONTH(AY20)),AY20+1,IF(AND(BF19&lt;&gt;"",MONTH(BF19+1)=MONTH(BF19)),BF19+1,""))),"")</f>
        <v>44044</v>
      </c>
      <c r="BA20" s="23">
        <f t="shared" ref="BA20:BA25" si="96">IFERROR(IF(AND(AZ20="",BA16=BA15,ISNUMBER(BG19)=FALSE,ISNUMBER(BA19)=FALSE,BA19&lt;&gt;""),DATE($BD$8,BA14,1),IF(AND(AZ20&lt;&gt;"",MONTH(AZ20+1)=MONTH(AZ20)),AZ20+1,IF(AND(BG19&lt;&gt;"",MONTH(BG19+1)=MONTH(BG19)),BG19+1,""))),"")</f>
        <v>44045</v>
      </c>
      <c r="BC20" s="10"/>
      <c r="BD20" s="67" t="s">
        <v>66</v>
      </c>
      <c r="BE20" s="67"/>
      <c r="BF20" s="11"/>
    </row>
    <row r="21" spans="2:58" ht="13" customHeight="1" thickBot="1" x14ac:dyDescent="0.45">
      <c r="B21" s="24">
        <f t="shared" ref="B21:B25" si="97">IFERROR(IF(AND(A21="",B17=B16,ISNUMBER(H20)=FALSE,ISNUMBER(B20)=FALSE,B20&lt;&gt;""),DATE($BD$8,B15,1),IF(AND(A21&lt;&gt;"",MONTH(A21+1)=MONTH(A21)),A21+1,IF(AND(H20&lt;&gt;"",MONTH(H20+1)=MONTH(H20)),H20+1,""))),"")</f>
        <v>43955</v>
      </c>
      <c r="C21" s="20">
        <f t="shared" si="73"/>
        <v>43956</v>
      </c>
      <c r="D21" s="20">
        <f t="shared" si="74"/>
        <v>43957</v>
      </c>
      <c r="E21" s="20">
        <f t="shared" si="75"/>
        <v>43958</v>
      </c>
      <c r="F21" s="30">
        <f t="shared" si="76"/>
        <v>43959</v>
      </c>
      <c r="G21" s="33">
        <f t="shared" si="77"/>
        <v>43960</v>
      </c>
      <c r="H21" s="25">
        <f t="shared" si="78"/>
        <v>43961</v>
      </c>
      <c r="Q21" s="24">
        <f t="shared" ref="Q21:Q25" si="98">IFERROR(IF(AND(P21="",Q17=Q16,ISNUMBER(W20)=FALSE,ISNUMBER(Q20)=FALSE,Q20&lt;&gt;""),DATE($BD$8,Q15,1),IF(AND(P21&lt;&gt;"",MONTH(P21+1)=MONTH(P21)),P21+1,IF(AND(W20&lt;&gt;"",MONTH(W20+1)=MONTH(W20)),W20+1,""))),"")</f>
        <v>43990</v>
      </c>
      <c r="R21" s="20">
        <f t="shared" si="79"/>
        <v>43991</v>
      </c>
      <c r="S21" s="20">
        <f t="shared" si="80"/>
        <v>43992</v>
      </c>
      <c r="T21" s="20">
        <f t="shared" si="81"/>
        <v>43993</v>
      </c>
      <c r="U21" s="30">
        <f t="shared" si="82"/>
        <v>43994</v>
      </c>
      <c r="V21" s="33">
        <f t="shared" si="83"/>
        <v>43995</v>
      </c>
      <c r="W21" s="25">
        <f t="shared" si="84"/>
        <v>43996</v>
      </c>
      <c r="AF21" s="24">
        <f t="shared" ref="AF21:AF25" si="99">IFERROR(IF(AND(AE21="",AF17=AF16,ISNUMBER(AL20)=FALSE,ISNUMBER(AF20)=FALSE,AF20&lt;&gt;""),DATE($BD$8,AF15,1),IF(AND(AE21&lt;&gt;"",MONTH(AE21+1)=MONTH(AE21)),AE21+1,IF(AND(AL20&lt;&gt;"",MONTH(AL20+1)=MONTH(AL20)),AL20+1,""))),"")</f>
        <v>44018</v>
      </c>
      <c r="AG21" s="20">
        <f t="shared" si="85"/>
        <v>44019</v>
      </c>
      <c r="AH21" s="20">
        <f t="shared" si="86"/>
        <v>44020</v>
      </c>
      <c r="AI21" s="20">
        <f t="shared" si="87"/>
        <v>44021</v>
      </c>
      <c r="AJ21" s="30">
        <f t="shared" si="88"/>
        <v>44022</v>
      </c>
      <c r="AK21" s="33">
        <f t="shared" si="89"/>
        <v>44023</v>
      </c>
      <c r="AL21" s="25">
        <f t="shared" si="90"/>
        <v>44024</v>
      </c>
      <c r="AU21" s="24">
        <f t="shared" ref="AU21:AU25" si="100">IFERROR(IF(AND(AT21="",AU17=AU16,ISNUMBER(BA20)=FALSE,ISNUMBER(AU20)=FALSE,AU20&lt;&gt;""),DATE($BD$8,AU15,1),IF(AND(AT21&lt;&gt;"",MONTH(AT21+1)=MONTH(AT21)),AT21+1,IF(AND(BA20&lt;&gt;"",MONTH(BA20+1)=MONTH(BA20)),BA20+1,""))),"")</f>
        <v>44046</v>
      </c>
      <c r="AV21" s="20">
        <f t="shared" si="91"/>
        <v>44047</v>
      </c>
      <c r="AW21" s="20">
        <f t="shared" si="92"/>
        <v>44048</v>
      </c>
      <c r="AX21" s="20">
        <f t="shared" si="93"/>
        <v>44049</v>
      </c>
      <c r="AY21" s="30">
        <f t="shared" si="94"/>
        <v>44050</v>
      </c>
      <c r="AZ21" s="33">
        <f t="shared" si="95"/>
        <v>44051</v>
      </c>
      <c r="BA21" s="25">
        <f t="shared" si="96"/>
        <v>44052</v>
      </c>
      <c r="BC21" s="12"/>
      <c r="BD21" s="13"/>
      <c r="BE21" s="13"/>
      <c r="BF21" s="14"/>
    </row>
    <row r="22" spans="2:58" ht="13" customHeight="1" thickBot="1" x14ac:dyDescent="0.45">
      <c r="B22" s="24">
        <f t="shared" si="97"/>
        <v>43962</v>
      </c>
      <c r="C22" s="20">
        <f t="shared" si="73"/>
        <v>43963</v>
      </c>
      <c r="D22" s="20">
        <f t="shared" si="74"/>
        <v>43964</v>
      </c>
      <c r="E22" s="20">
        <f t="shared" si="75"/>
        <v>43965</v>
      </c>
      <c r="F22" s="30">
        <f t="shared" si="76"/>
        <v>43966</v>
      </c>
      <c r="G22" s="33">
        <f t="shared" si="77"/>
        <v>43967</v>
      </c>
      <c r="H22" s="25">
        <f t="shared" si="78"/>
        <v>43968</v>
      </c>
      <c r="Q22" s="24">
        <f t="shared" si="98"/>
        <v>43997</v>
      </c>
      <c r="R22" s="20">
        <f t="shared" si="79"/>
        <v>43998</v>
      </c>
      <c r="S22" s="20">
        <f t="shared" si="80"/>
        <v>43999</v>
      </c>
      <c r="T22" s="20">
        <f t="shared" si="81"/>
        <v>44000</v>
      </c>
      <c r="U22" s="30">
        <f t="shared" si="82"/>
        <v>44001</v>
      </c>
      <c r="V22" s="33">
        <f t="shared" si="83"/>
        <v>44002</v>
      </c>
      <c r="W22" s="25">
        <f t="shared" si="84"/>
        <v>44003</v>
      </c>
      <c r="AF22" s="24">
        <f t="shared" si="99"/>
        <v>44025</v>
      </c>
      <c r="AG22" s="20">
        <f t="shared" si="85"/>
        <v>44026</v>
      </c>
      <c r="AH22" s="20">
        <f t="shared" si="86"/>
        <v>44027</v>
      </c>
      <c r="AI22" s="20">
        <f t="shared" si="87"/>
        <v>44028</v>
      </c>
      <c r="AJ22" s="30">
        <f t="shared" si="88"/>
        <v>44029</v>
      </c>
      <c r="AK22" s="33">
        <f t="shared" si="89"/>
        <v>44030</v>
      </c>
      <c r="AL22" s="25">
        <f t="shared" si="90"/>
        <v>44031</v>
      </c>
      <c r="AU22" s="24">
        <f t="shared" si="100"/>
        <v>44053</v>
      </c>
      <c r="AV22" s="20">
        <f t="shared" si="91"/>
        <v>44054</v>
      </c>
      <c r="AW22" s="20">
        <f t="shared" si="92"/>
        <v>44055</v>
      </c>
      <c r="AX22" s="20">
        <f t="shared" si="93"/>
        <v>44056</v>
      </c>
      <c r="AY22" s="30">
        <f t="shared" si="94"/>
        <v>44057</v>
      </c>
      <c r="AZ22" s="33">
        <f t="shared" si="95"/>
        <v>44058</v>
      </c>
      <c r="BA22" s="25">
        <f t="shared" si="96"/>
        <v>44059</v>
      </c>
      <c r="BC22" s="12"/>
      <c r="BD22" s="44" t="s">
        <v>60</v>
      </c>
      <c r="BE22" s="45"/>
      <c r="BF22" s="14"/>
    </row>
    <row r="23" spans="2:58" ht="13" customHeight="1" thickBot="1" x14ac:dyDescent="0.45">
      <c r="B23" s="24">
        <f t="shared" si="97"/>
        <v>43969</v>
      </c>
      <c r="C23" s="20">
        <f t="shared" si="73"/>
        <v>43970</v>
      </c>
      <c r="D23" s="20">
        <f t="shared" si="74"/>
        <v>43971</v>
      </c>
      <c r="E23" s="20">
        <f t="shared" si="75"/>
        <v>43972</v>
      </c>
      <c r="F23" s="30">
        <f t="shared" si="76"/>
        <v>43973</v>
      </c>
      <c r="G23" s="33">
        <f t="shared" si="77"/>
        <v>43974</v>
      </c>
      <c r="H23" s="25">
        <f t="shared" si="78"/>
        <v>43975</v>
      </c>
      <c r="Q23" s="24">
        <f t="shared" si="98"/>
        <v>44004</v>
      </c>
      <c r="R23" s="20">
        <f t="shared" si="79"/>
        <v>44005</v>
      </c>
      <c r="S23" s="20">
        <f t="shared" si="80"/>
        <v>44006</v>
      </c>
      <c r="T23" s="20">
        <f t="shared" si="81"/>
        <v>44007</v>
      </c>
      <c r="U23" s="30">
        <f t="shared" si="82"/>
        <v>44008</v>
      </c>
      <c r="V23" s="33">
        <f t="shared" si="83"/>
        <v>44009</v>
      </c>
      <c r="W23" s="25">
        <f t="shared" si="84"/>
        <v>44010</v>
      </c>
      <c r="AF23" s="24">
        <f t="shared" si="99"/>
        <v>44032</v>
      </c>
      <c r="AG23" s="20">
        <f t="shared" si="85"/>
        <v>44033</v>
      </c>
      <c r="AH23" s="20">
        <f t="shared" si="86"/>
        <v>44034</v>
      </c>
      <c r="AI23" s="20">
        <f t="shared" si="87"/>
        <v>44035</v>
      </c>
      <c r="AJ23" s="30">
        <f t="shared" si="88"/>
        <v>44036</v>
      </c>
      <c r="AK23" s="33">
        <f t="shared" si="89"/>
        <v>44037</v>
      </c>
      <c r="AL23" s="25">
        <f t="shared" si="90"/>
        <v>44038</v>
      </c>
      <c r="AU23" s="24">
        <f t="shared" si="100"/>
        <v>44060</v>
      </c>
      <c r="AV23" s="20">
        <f t="shared" si="91"/>
        <v>44061</v>
      </c>
      <c r="AW23" s="20">
        <f t="shared" si="92"/>
        <v>44062</v>
      </c>
      <c r="AX23" s="20">
        <f t="shared" si="93"/>
        <v>44063</v>
      </c>
      <c r="AY23" s="30">
        <f t="shared" si="94"/>
        <v>44064</v>
      </c>
      <c r="AZ23" s="33">
        <f t="shared" si="95"/>
        <v>44065</v>
      </c>
      <c r="BA23" s="25">
        <f t="shared" si="96"/>
        <v>44066</v>
      </c>
      <c r="BC23" s="12"/>
      <c r="BD23" s="44" t="s">
        <v>61</v>
      </c>
      <c r="BE23" s="46"/>
      <c r="BF23" s="14"/>
    </row>
    <row r="24" spans="2:58" ht="13" customHeight="1" thickBot="1" x14ac:dyDescent="0.45">
      <c r="B24" s="24">
        <f t="shared" si="97"/>
        <v>43976</v>
      </c>
      <c r="C24" s="20">
        <f t="shared" si="73"/>
        <v>43977</v>
      </c>
      <c r="D24" s="20">
        <f t="shared" si="74"/>
        <v>43978</v>
      </c>
      <c r="E24" s="20">
        <f t="shared" si="75"/>
        <v>43979</v>
      </c>
      <c r="F24" s="30">
        <f t="shared" si="76"/>
        <v>43980</v>
      </c>
      <c r="G24" s="33">
        <f t="shared" si="77"/>
        <v>43981</v>
      </c>
      <c r="H24" s="25">
        <f t="shared" si="78"/>
        <v>43982</v>
      </c>
      <c r="Q24" s="24">
        <f t="shared" si="98"/>
        <v>44011</v>
      </c>
      <c r="R24" s="20">
        <f t="shared" si="79"/>
        <v>44012</v>
      </c>
      <c r="S24" s="20" t="str">
        <f t="shared" si="80"/>
        <v/>
      </c>
      <c r="T24" s="20" t="str">
        <f t="shared" si="81"/>
        <v/>
      </c>
      <c r="U24" s="30" t="str">
        <f t="shared" si="82"/>
        <v/>
      </c>
      <c r="V24" s="33" t="str">
        <f t="shared" si="83"/>
        <v/>
      </c>
      <c r="W24" s="25" t="str">
        <f t="shared" si="84"/>
        <v/>
      </c>
      <c r="AF24" s="24">
        <f t="shared" si="99"/>
        <v>44039</v>
      </c>
      <c r="AG24" s="20">
        <f t="shared" si="85"/>
        <v>44040</v>
      </c>
      <c r="AH24" s="20">
        <f t="shared" si="86"/>
        <v>44041</v>
      </c>
      <c r="AI24" s="20">
        <f t="shared" si="87"/>
        <v>44042</v>
      </c>
      <c r="AJ24" s="30">
        <f t="shared" si="88"/>
        <v>44043</v>
      </c>
      <c r="AK24" s="33" t="str">
        <f t="shared" si="89"/>
        <v/>
      </c>
      <c r="AL24" s="25" t="str">
        <f t="shared" si="90"/>
        <v/>
      </c>
      <c r="AU24" s="24">
        <f t="shared" si="100"/>
        <v>44067</v>
      </c>
      <c r="AV24" s="20">
        <f t="shared" si="91"/>
        <v>44068</v>
      </c>
      <c r="AW24" s="20">
        <f t="shared" si="92"/>
        <v>44069</v>
      </c>
      <c r="AX24" s="20">
        <f t="shared" si="93"/>
        <v>44070</v>
      </c>
      <c r="AY24" s="30">
        <f t="shared" si="94"/>
        <v>44071</v>
      </c>
      <c r="AZ24" s="33">
        <f t="shared" si="95"/>
        <v>44072</v>
      </c>
      <c r="BA24" s="25">
        <f t="shared" si="96"/>
        <v>44073</v>
      </c>
      <c r="BC24" s="12"/>
      <c r="BD24" s="44" t="s">
        <v>62</v>
      </c>
      <c r="BE24" s="47"/>
      <c r="BF24" s="14"/>
    </row>
    <row r="25" spans="2:58" ht="13" customHeight="1" thickBot="1" x14ac:dyDescent="0.45">
      <c r="B25" s="26" t="str">
        <f t="shared" si="97"/>
        <v/>
      </c>
      <c r="C25" s="27" t="str">
        <f t="shared" si="73"/>
        <v/>
      </c>
      <c r="D25" s="27" t="str">
        <f t="shared" si="74"/>
        <v/>
      </c>
      <c r="E25" s="27" t="str">
        <f t="shared" si="75"/>
        <v/>
      </c>
      <c r="F25" s="31" t="str">
        <f t="shared" si="76"/>
        <v/>
      </c>
      <c r="G25" s="34" t="str">
        <f t="shared" si="77"/>
        <v/>
      </c>
      <c r="H25" s="28" t="str">
        <f t="shared" si="78"/>
        <v/>
      </c>
      <c r="Q25" s="26" t="str">
        <f t="shared" si="98"/>
        <v/>
      </c>
      <c r="R25" s="27" t="str">
        <f t="shared" si="79"/>
        <v/>
      </c>
      <c r="S25" s="27" t="str">
        <f t="shared" si="80"/>
        <v/>
      </c>
      <c r="T25" s="27" t="str">
        <f t="shared" si="81"/>
        <v/>
      </c>
      <c r="U25" s="31" t="str">
        <f t="shared" si="82"/>
        <v/>
      </c>
      <c r="V25" s="34" t="str">
        <f t="shared" si="83"/>
        <v/>
      </c>
      <c r="W25" s="28" t="str">
        <f t="shared" si="84"/>
        <v/>
      </c>
      <c r="AF25" s="26" t="str">
        <f t="shared" si="99"/>
        <v/>
      </c>
      <c r="AG25" s="27" t="str">
        <f t="shared" si="85"/>
        <v/>
      </c>
      <c r="AH25" s="27" t="str">
        <f t="shared" si="86"/>
        <v/>
      </c>
      <c r="AI25" s="27" t="str">
        <f t="shared" si="87"/>
        <v/>
      </c>
      <c r="AJ25" s="31" t="str">
        <f t="shared" si="88"/>
        <v/>
      </c>
      <c r="AK25" s="34" t="str">
        <f t="shared" si="89"/>
        <v/>
      </c>
      <c r="AL25" s="28" t="str">
        <f t="shared" si="90"/>
        <v/>
      </c>
      <c r="AU25" s="26">
        <f t="shared" si="100"/>
        <v>44074</v>
      </c>
      <c r="AV25" s="27" t="str">
        <f t="shared" si="91"/>
        <v/>
      </c>
      <c r="AW25" s="27" t="str">
        <f t="shared" si="92"/>
        <v/>
      </c>
      <c r="AX25" s="27" t="str">
        <f t="shared" si="93"/>
        <v/>
      </c>
      <c r="AY25" s="31" t="str">
        <f t="shared" si="94"/>
        <v/>
      </c>
      <c r="AZ25" s="34" t="str">
        <f t="shared" si="95"/>
        <v/>
      </c>
      <c r="BA25" s="28" t="str">
        <f t="shared" si="96"/>
        <v/>
      </c>
      <c r="BC25" s="15"/>
      <c r="BD25" s="16"/>
      <c r="BE25" s="16"/>
      <c r="BF25" s="17"/>
    </row>
    <row r="26" spans="2:58" ht="15.6" customHeight="1" thickTop="1" thickBot="1" x14ac:dyDescent="0.45"/>
    <row r="27" spans="2:58" hidden="1" x14ac:dyDescent="0.4">
      <c r="B27">
        <v>9</v>
      </c>
      <c r="C27">
        <v>9</v>
      </c>
      <c r="D27">
        <v>9</v>
      </c>
      <c r="E27">
        <v>9</v>
      </c>
      <c r="F27">
        <v>9</v>
      </c>
      <c r="G27">
        <v>9</v>
      </c>
      <c r="H27">
        <v>9</v>
      </c>
      <c r="Q27">
        <v>10</v>
      </c>
      <c r="R27">
        <v>10</v>
      </c>
      <c r="S27">
        <v>10</v>
      </c>
      <c r="T27">
        <v>10</v>
      </c>
      <c r="U27">
        <v>10</v>
      </c>
      <c r="V27">
        <v>10</v>
      </c>
      <c r="W27">
        <v>10</v>
      </c>
      <c r="AE27"/>
      <c r="AF27">
        <v>11</v>
      </c>
      <c r="AG27">
        <v>11</v>
      </c>
      <c r="AH27">
        <v>11</v>
      </c>
      <c r="AI27">
        <v>11</v>
      </c>
      <c r="AJ27">
        <v>11</v>
      </c>
      <c r="AK27">
        <v>11</v>
      </c>
      <c r="AL27">
        <v>11</v>
      </c>
      <c r="AU27">
        <v>12</v>
      </c>
      <c r="AV27">
        <v>12</v>
      </c>
      <c r="AW27">
        <v>12</v>
      </c>
      <c r="AX27">
        <v>12</v>
      </c>
      <c r="AY27">
        <v>12</v>
      </c>
      <c r="AZ27">
        <v>12</v>
      </c>
      <c r="BA27">
        <v>12</v>
      </c>
    </row>
    <row r="28" spans="2:58" hidden="1" x14ac:dyDescent="0.4">
      <c r="B28">
        <f>WEEKDAY(DATE($BD$8,B27,1),2)</f>
        <v>2</v>
      </c>
      <c r="C28">
        <f t="shared" ref="C28" si="101">WEEKDAY(DATE($BD$8,C27,1),2)</f>
        <v>2</v>
      </c>
      <c r="D28">
        <f t="shared" ref="D28" si="102">WEEKDAY(DATE($BD$8,D27,1),2)</f>
        <v>2</v>
      </c>
      <c r="E28">
        <f t="shared" ref="E28" si="103">WEEKDAY(DATE($BD$8,E27,1),2)</f>
        <v>2</v>
      </c>
      <c r="F28">
        <f t="shared" ref="F28" si="104">WEEKDAY(DATE($BD$8,F27,1),2)</f>
        <v>2</v>
      </c>
      <c r="G28">
        <f t="shared" ref="G28" si="105">WEEKDAY(DATE($BD$8,G27,1),2)</f>
        <v>2</v>
      </c>
      <c r="H28">
        <f t="shared" ref="H28" si="106">WEEKDAY(DATE($BD$8,H27,1),2)</f>
        <v>2</v>
      </c>
      <c r="Q28">
        <f>WEEKDAY(DATE($BD$8,Q27,1),2)</f>
        <v>4</v>
      </c>
      <c r="R28">
        <f t="shared" ref="R28" si="107">WEEKDAY(DATE($BD$8,R27,1),2)</f>
        <v>4</v>
      </c>
      <c r="S28">
        <f t="shared" ref="S28" si="108">WEEKDAY(DATE($BD$8,S27,1),2)</f>
        <v>4</v>
      </c>
      <c r="T28">
        <f t="shared" ref="T28" si="109">WEEKDAY(DATE($BD$8,T27,1),2)</f>
        <v>4</v>
      </c>
      <c r="U28">
        <f t="shared" ref="U28" si="110">WEEKDAY(DATE($BD$8,U27,1),2)</f>
        <v>4</v>
      </c>
      <c r="V28">
        <f t="shared" ref="V28" si="111">WEEKDAY(DATE($BD$8,V27,1),2)</f>
        <v>4</v>
      </c>
      <c r="W28">
        <f t="shared" ref="W28" si="112">WEEKDAY(DATE($BD$8,W27,1),2)</f>
        <v>4</v>
      </c>
      <c r="AF28">
        <f>WEEKDAY(DATE($BD$8,AF27,1),2)</f>
        <v>7</v>
      </c>
      <c r="AG28">
        <f t="shared" ref="AG28" si="113">WEEKDAY(DATE($BD$8,AG27,1),2)</f>
        <v>7</v>
      </c>
      <c r="AH28">
        <f t="shared" ref="AH28" si="114">WEEKDAY(DATE($BD$8,AH27,1),2)</f>
        <v>7</v>
      </c>
      <c r="AI28">
        <f t="shared" ref="AI28" si="115">WEEKDAY(DATE($BD$8,AI27,1),2)</f>
        <v>7</v>
      </c>
      <c r="AJ28">
        <f t="shared" ref="AJ28" si="116">WEEKDAY(DATE($BD$8,AJ27,1),2)</f>
        <v>7</v>
      </c>
      <c r="AK28">
        <f t="shared" ref="AK28" si="117">WEEKDAY(DATE($BD$8,AK27,1),2)</f>
        <v>7</v>
      </c>
      <c r="AL28">
        <f t="shared" ref="AL28" si="118">WEEKDAY(DATE($BD$8,AL27,1),2)</f>
        <v>7</v>
      </c>
      <c r="AU28">
        <f>WEEKDAY(DATE($BD$8,AU27,1),2)</f>
        <v>2</v>
      </c>
      <c r="AV28">
        <f t="shared" ref="AV28" si="119">WEEKDAY(DATE($BD$8,AV27,1),2)</f>
        <v>2</v>
      </c>
      <c r="AW28">
        <f t="shared" ref="AW28" si="120">WEEKDAY(DATE($BD$8,AW27,1),2)</f>
        <v>2</v>
      </c>
      <c r="AX28">
        <f t="shared" ref="AX28" si="121">WEEKDAY(DATE($BD$8,AX27,1),2)</f>
        <v>2</v>
      </c>
      <c r="AY28">
        <f t="shared" ref="AY28" si="122">WEEKDAY(DATE($BD$8,AY27,1),2)</f>
        <v>2</v>
      </c>
      <c r="AZ28">
        <f t="shared" ref="AZ28" si="123">WEEKDAY(DATE($BD$8,AZ27,1),2)</f>
        <v>2</v>
      </c>
      <c r="BA28">
        <f t="shared" ref="BA28" si="124">WEEKDAY(DATE($BD$8,BA27,1),2)</f>
        <v>2</v>
      </c>
    </row>
    <row r="29" spans="2:58" hidden="1" x14ac:dyDescent="0.4">
      <c r="B29" s="7">
        <v>1</v>
      </c>
      <c r="C29" s="7">
        <v>2</v>
      </c>
      <c r="D29" s="7">
        <v>3</v>
      </c>
      <c r="E29" s="7">
        <v>4</v>
      </c>
      <c r="F29" s="7">
        <v>5</v>
      </c>
      <c r="G29" s="7">
        <v>6</v>
      </c>
      <c r="H29" s="7">
        <v>7</v>
      </c>
      <c r="Q29" s="7">
        <v>1</v>
      </c>
      <c r="R29" s="7">
        <v>2</v>
      </c>
      <c r="S29" s="7">
        <v>3</v>
      </c>
      <c r="T29" s="7">
        <v>4</v>
      </c>
      <c r="U29" s="7">
        <v>5</v>
      </c>
      <c r="V29" s="7">
        <v>6</v>
      </c>
      <c r="W29" s="7">
        <v>7</v>
      </c>
      <c r="AF29" s="7">
        <v>1</v>
      </c>
      <c r="AG29" s="7">
        <v>2</v>
      </c>
      <c r="AH29" s="7">
        <v>3</v>
      </c>
      <c r="AI29" s="7">
        <v>4</v>
      </c>
      <c r="AJ29" s="7">
        <v>5</v>
      </c>
      <c r="AK29" s="7">
        <v>6</v>
      </c>
      <c r="AL29" s="7">
        <v>7</v>
      </c>
      <c r="AU29" s="7">
        <v>1</v>
      </c>
      <c r="AV29" s="7">
        <v>2</v>
      </c>
      <c r="AW29" s="7">
        <v>3</v>
      </c>
      <c r="AX29" s="7">
        <v>4</v>
      </c>
      <c r="AY29" s="7">
        <v>5</v>
      </c>
      <c r="AZ29" s="7">
        <v>6</v>
      </c>
      <c r="BA29" s="7">
        <v>7</v>
      </c>
    </row>
    <row r="30" spans="2:58" ht="12.6" hidden="1" thickBot="1" x14ac:dyDescent="0.45">
      <c r="U30" s="1"/>
      <c r="V30" s="1"/>
      <c r="W30" s="1"/>
      <c r="AF30" s="1"/>
      <c r="AG30" s="1"/>
      <c r="AH30" s="1"/>
      <c r="AI30" s="1"/>
      <c r="AJ30" s="1"/>
      <c r="AK30" s="1"/>
      <c r="AL30" s="1"/>
      <c r="AU30" s="1"/>
      <c r="AV30" s="1"/>
      <c r="AW30" s="1"/>
      <c r="AX30" s="1"/>
      <c r="AY30" s="1"/>
      <c r="AZ30" s="1"/>
      <c r="BA30" s="1"/>
    </row>
    <row r="31" spans="2:58" ht="24.3" customHeight="1" thickTop="1" thickBot="1" x14ac:dyDescent="0.45">
      <c r="B31" s="64" t="str">
        <f>UPPER(TEXT(DATE($BD$8,B27,1),"mmmm aaaa"))</f>
        <v>SEPTEMBRE 2020</v>
      </c>
      <c r="C31" s="65"/>
      <c r="D31" s="65"/>
      <c r="E31" s="65"/>
      <c r="F31" s="65"/>
      <c r="G31" s="65"/>
      <c r="H31" s="66"/>
      <c r="Q31" s="64" t="str">
        <f>UPPER(TEXT(DATE($BD$8,Q27,1),"mmmm aaaa"))</f>
        <v>OCTOBRE 2020</v>
      </c>
      <c r="R31" s="65"/>
      <c r="S31" s="65"/>
      <c r="T31" s="65"/>
      <c r="U31" s="65"/>
      <c r="V31" s="65"/>
      <c r="W31" s="66"/>
      <c r="AF31" s="64" t="str">
        <f>UPPER(TEXT(DATE($BD$8,AF27,1),"mmmm aaaa"))</f>
        <v>NOVEMBRE 2020</v>
      </c>
      <c r="AG31" s="65"/>
      <c r="AH31" s="65"/>
      <c r="AI31" s="65"/>
      <c r="AJ31" s="65"/>
      <c r="AK31" s="65"/>
      <c r="AL31" s="66"/>
      <c r="AU31" s="64" t="str">
        <f>UPPER(TEXT(DATE($BD$8,AU27,1),"mmmm aaaa"))</f>
        <v>DÉCEMBRE 2020</v>
      </c>
      <c r="AV31" s="65"/>
      <c r="AW31" s="65"/>
      <c r="AX31" s="65"/>
      <c r="AY31" s="65"/>
      <c r="AZ31" s="65"/>
      <c r="BA31" s="66"/>
    </row>
    <row r="32" spans="2:58" ht="15" customHeight="1" thickTop="1" thickBot="1" x14ac:dyDescent="0.45">
      <c r="B32" s="35" t="s">
        <v>2</v>
      </c>
      <c r="C32" s="35" t="s">
        <v>3</v>
      </c>
      <c r="D32" s="35" t="s">
        <v>3</v>
      </c>
      <c r="E32" s="35" t="s">
        <v>4</v>
      </c>
      <c r="F32" s="35" t="s">
        <v>5</v>
      </c>
      <c r="G32" s="35" t="s">
        <v>6</v>
      </c>
      <c r="H32" s="35" t="s">
        <v>7</v>
      </c>
      <c r="Q32" s="35" t="s">
        <v>2</v>
      </c>
      <c r="R32" s="35" t="s">
        <v>3</v>
      </c>
      <c r="S32" s="35" t="s">
        <v>3</v>
      </c>
      <c r="T32" s="35" t="s">
        <v>4</v>
      </c>
      <c r="U32" s="35" t="s">
        <v>5</v>
      </c>
      <c r="V32" s="35" t="s">
        <v>6</v>
      </c>
      <c r="W32" s="35" t="s">
        <v>7</v>
      </c>
      <c r="AF32" s="35" t="s">
        <v>2</v>
      </c>
      <c r="AG32" s="35" t="s">
        <v>3</v>
      </c>
      <c r="AH32" s="35" t="s">
        <v>3</v>
      </c>
      <c r="AI32" s="35" t="s">
        <v>4</v>
      </c>
      <c r="AJ32" s="35" t="s">
        <v>5</v>
      </c>
      <c r="AK32" s="35" t="s">
        <v>6</v>
      </c>
      <c r="AL32" s="35" t="s">
        <v>7</v>
      </c>
      <c r="AU32" s="35" t="s">
        <v>2</v>
      </c>
      <c r="AV32" s="35" t="s">
        <v>3</v>
      </c>
      <c r="AW32" s="35" t="s">
        <v>3</v>
      </c>
      <c r="AX32" s="35" t="s">
        <v>4</v>
      </c>
      <c r="AY32" s="35" t="s">
        <v>5</v>
      </c>
      <c r="AZ32" s="35" t="s">
        <v>6</v>
      </c>
      <c r="BA32" s="35" t="s">
        <v>7</v>
      </c>
    </row>
    <row r="33" spans="2:53" ht="13" customHeight="1" thickTop="1" x14ac:dyDescent="0.4">
      <c r="B33" s="21" t="str">
        <f>IFERROR(IF(AND(A33="",B29=B28,ISNUMBER(H32)=FALSE,ISNUMBER(B32)=FALSE,B32&lt;&gt;""),DATE($BD$8,B27,1),IF(AND(A33&lt;&gt;"",MONTH(A33+1)=MONTH(A33)),A33+1,IF(AND(H32&lt;&gt;"",MONTH(H32+1)=MONTH(H32)),H32+1,""))),"")</f>
        <v/>
      </c>
      <c r="C33" s="22">
        <f t="shared" ref="C33:C38" si="125">IFERROR(IF(AND(B33="",C29=C28,ISNUMBER(I32)=FALSE,ISNUMBER(C32)=FALSE,C32&lt;&gt;""),DATE($BD$8,C27,1),IF(AND(B33&lt;&gt;"",MONTH(B33+1)=MONTH(B33)),B33+1,IF(AND(I32&lt;&gt;"",MONTH(I32+1)=MONTH(I32)),I32+1,""))),"")</f>
        <v>44075</v>
      </c>
      <c r="D33" s="22">
        <f t="shared" ref="D33:D38" si="126">IFERROR(IF(AND(C33="",D29=D28,ISNUMBER(J32)=FALSE,ISNUMBER(D32)=FALSE,D32&lt;&gt;""),DATE($BD$8,D27,1),IF(AND(C33&lt;&gt;"",MONTH(C33+1)=MONTH(C33)),C33+1,IF(AND(J32&lt;&gt;"",MONTH(J32+1)=MONTH(J32)),J32+1,""))),"")</f>
        <v>44076</v>
      </c>
      <c r="E33" s="22">
        <f t="shared" ref="E33:E38" si="127">IFERROR(IF(AND(D33="",E29=E28,ISNUMBER(K32)=FALSE,ISNUMBER(E32)=FALSE,E32&lt;&gt;""),DATE($BD$8,E27,1),IF(AND(D33&lt;&gt;"",MONTH(D33+1)=MONTH(D33)),D33+1,IF(AND(K32&lt;&gt;"",MONTH(K32+1)=MONTH(K32)),K32+1,""))),"")</f>
        <v>44077</v>
      </c>
      <c r="F33" s="29">
        <f t="shared" ref="F33:F38" si="128">IFERROR(IF(AND(E33="",F29=F28,ISNUMBER(L32)=FALSE,ISNUMBER(F32)=FALSE,F32&lt;&gt;""),DATE($BD$8,F27,1),IF(AND(E33&lt;&gt;"",MONTH(E33+1)=MONTH(E33)),E33+1,IF(AND(L32&lt;&gt;"",MONTH(L32+1)=MONTH(L32)),L32+1,""))),"")</f>
        <v>44078</v>
      </c>
      <c r="G33" s="32">
        <f t="shared" ref="G33:G38" si="129">IFERROR(IF(AND(F33="",G29=G28,ISNUMBER(M32)=FALSE,ISNUMBER(G32)=FALSE,G32&lt;&gt;""),DATE($BD$8,G27,1),IF(AND(F33&lt;&gt;"",MONTH(F33+1)=MONTH(F33)),F33+1,IF(AND(M32&lt;&gt;"",MONTH(M32+1)=MONTH(M32)),M32+1,""))),"")</f>
        <v>44079</v>
      </c>
      <c r="H33" s="23">
        <f t="shared" ref="H33:H38" si="130">IFERROR(IF(AND(G33="",H29=H28,ISNUMBER(N32)=FALSE,ISNUMBER(H32)=FALSE,H32&lt;&gt;""),DATE($BD$8,H27,1),IF(AND(G33&lt;&gt;"",MONTH(G33+1)=MONTH(G33)),G33+1,IF(AND(N32&lt;&gt;"",MONTH(N32+1)=MONTH(N32)),N32+1,""))),"")</f>
        <v>44080</v>
      </c>
      <c r="Q33" s="21" t="str">
        <f>IFERROR(IF(AND(P33="",Q29=Q28,ISNUMBER(W32)=FALSE,ISNUMBER(Q32)=FALSE,Q32&lt;&gt;""),DATE($BD$8,Q27,1),IF(AND(P33&lt;&gt;"",MONTH(P33+1)=MONTH(P33)),P33+1,IF(AND(W32&lt;&gt;"",MONTH(W32+1)=MONTH(W32)),W32+1,""))),"")</f>
        <v/>
      </c>
      <c r="R33" s="22" t="str">
        <f t="shared" ref="R33:R38" si="131">IFERROR(IF(AND(Q33="",R29=R28,ISNUMBER(X32)=FALSE,ISNUMBER(R32)=FALSE,R32&lt;&gt;""),DATE($BD$8,R27,1),IF(AND(Q33&lt;&gt;"",MONTH(Q33+1)=MONTH(Q33)),Q33+1,IF(AND(X32&lt;&gt;"",MONTH(X32+1)=MONTH(X32)),X32+1,""))),"")</f>
        <v/>
      </c>
      <c r="S33" s="22" t="str">
        <f t="shared" ref="S33:S38" si="132">IFERROR(IF(AND(R33="",S29=S28,ISNUMBER(Y32)=FALSE,ISNUMBER(S32)=FALSE,S32&lt;&gt;""),DATE($BD$8,S27,1),IF(AND(R33&lt;&gt;"",MONTH(R33+1)=MONTH(R33)),R33+1,IF(AND(Y32&lt;&gt;"",MONTH(Y32+1)=MONTH(Y32)),Y32+1,""))),"")</f>
        <v/>
      </c>
      <c r="T33" s="22">
        <f t="shared" ref="T33:T38" si="133">IFERROR(IF(AND(S33="",T29=T28,ISNUMBER(Z32)=FALSE,ISNUMBER(T32)=FALSE,T32&lt;&gt;""),DATE($BD$8,T27,1),IF(AND(S33&lt;&gt;"",MONTH(S33+1)=MONTH(S33)),S33+1,IF(AND(Z32&lt;&gt;"",MONTH(Z32+1)=MONTH(Z32)),Z32+1,""))),"")</f>
        <v>44105</v>
      </c>
      <c r="U33" s="29">
        <f t="shared" ref="U33:U38" si="134">IFERROR(IF(AND(T33="",U29=U28,ISNUMBER(AA32)=FALSE,ISNUMBER(U32)=FALSE,U32&lt;&gt;""),DATE($BD$8,U27,1),IF(AND(T33&lt;&gt;"",MONTH(T33+1)=MONTH(T33)),T33+1,IF(AND(AA32&lt;&gt;"",MONTH(AA32+1)=MONTH(AA32)),AA32+1,""))),"")</f>
        <v>44106</v>
      </c>
      <c r="V33" s="32">
        <f t="shared" ref="V33:V38" si="135">IFERROR(IF(AND(U33="",V29=V28,ISNUMBER(AB32)=FALSE,ISNUMBER(V32)=FALSE,V32&lt;&gt;""),DATE($BD$8,V27,1),IF(AND(U33&lt;&gt;"",MONTH(U33+1)=MONTH(U33)),U33+1,IF(AND(AB32&lt;&gt;"",MONTH(AB32+1)=MONTH(AB32)),AB32+1,""))),"")</f>
        <v>44107</v>
      </c>
      <c r="W33" s="23">
        <f t="shared" ref="W33:W38" si="136">IFERROR(IF(AND(V33="",W29=W28,ISNUMBER(AC32)=FALSE,ISNUMBER(W32)=FALSE,W32&lt;&gt;""),DATE($BD$8,W27,1),IF(AND(V33&lt;&gt;"",MONTH(V33+1)=MONTH(V33)),V33+1,IF(AND(AC32&lt;&gt;"",MONTH(AC32+1)=MONTH(AC32)),AC32+1,""))),"")</f>
        <v>44108</v>
      </c>
      <c r="AF33" s="21" t="str">
        <f>IFERROR(IF(AND(AE33="",AF29=AF28,ISNUMBER(AL32)=FALSE,ISNUMBER(AF32)=FALSE,AF32&lt;&gt;""),DATE($BD$8,AF27,1),IF(AND(AE33&lt;&gt;"",MONTH(AE33+1)=MONTH(AE33)),AE33+1,IF(AND(AL32&lt;&gt;"",MONTH(AL32+1)=MONTH(AL32)),AL32+1,""))),"")</f>
        <v/>
      </c>
      <c r="AG33" s="22" t="str">
        <f t="shared" ref="AG33:AG38" si="137">IFERROR(IF(AND(AF33="",AG29=AG28,ISNUMBER(AM32)=FALSE,ISNUMBER(AG32)=FALSE,AG32&lt;&gt;""),DATE($BD$8,AG27,1),IF(AND(AF33&lt;&gt;"",MONTH(AF33+1)=MONTH(AF33)),AF33+1,IF(AND(AM32&lt;&gt;"",MONTH(AM32+1)=MONTH(AM32)),AM32+1,""))),"")</f>
        <v/>
      </c>
      <c r="AH33" s="22" t="str">
        <f t="shared" ref="AH33:AH38" si="138">IFERROR(IF(AND(AG33="",AH29=AH28,ISNUMBER(AN32)=FALSE,ISNUMBER(AH32)=FALSE,AH32&lt;&gt;""),DATE($BD$8,AH27,1),IF(AND(AG33&lt;&gt;"",MONTH(AG33+1)=MONTH(AG33)),AG33+1,IF(AND(AN32&lt;&gt;"",MONTH(AN32+1)=MONTH(AN32)),AN32+1,""))),"")</f>
        <v/>
      </c>
      <c r="AI33" s="22" t="str">
        <f t="shared" ref="AI33:AI38" si="139">IFERROR(IF(AND(AH33="",AI29=AI28,ISNUMBER(AO32)=FALSE,ISNUMBER(AI32)=FALSE,AI32&lt;&gt;""),DATE($BD$8,AI27,1),IF(AND(AH33&lt;&gt;"",MONTH(AH33+1)=MONTH(AH33)),AH33+1,IF(AND(AO32&lt;&gt;"",MONTH(AO32+1)=MONTH(AO32)),AO32+1,""))),"")</f>
        <v/>
      </c>
      <c r="AJ33" s="29" t="str">
        <f t="shared" ref="AJ33:AJ38" si="140">IFERROR(IF(AND(AI33="",AJ29=AJ28,ISNUMBER(AP32)=FALSE,ISNUMBER(AJ32)=FALSE,AJ32&lt;&gt;""),DATE($BD$8,AJ27,1),IF(AND(AI33&lt;&gt;"",MONTH(AI33+1)=MONTH(AI33)),AI33+1,IF(AND(AP32&lt;&gt;"",MONTH(AP32+1)=MONTH(AP32)),AP32+1,""))),"")</f>
        <v/>
      </c>
      <c r="AK33" s="32" t="str">
        <f t="shared" ref="AK33:AK38" si="141">IFERROR(IF(AND(AJ33="",AK29=AK28,ISNUMBER(AQ32)=FALSE,ISNUMBER(AK32)=FALSE,AK32&lt;&gt;""),DATE($BD$8,AK27,1),IF(AND(AJ33&lt;&gt;"",MONTH(AJ33+1)=MONTH(AJ33)),AJ33+1,IF(AND(AQ32&lt;&gt;"",MONTH(AQ32+1)=MONTH(AQ32)),AQ32+1,""))),"")</f>
        <v/>
      </c>
      <c r="AL33" s="23">
        <f t="shared" ref="AL33:AL38" si="142">IFERROR(IF(AND(AK33="",AL29=AL28,ISNUMBER(AR32)=FALSE,ISNUMBER(AL32)=FALSE,AL32&lt;&gt;""),DATE($BD$8,AL27,1),IF(AND(AK33&lt;&gt;"",MONTH(AK33+1)=MONTH(AK33)),AK33+1,IF(AND(AR32&lt;&gt;"",MONTH(AR32+1)=MONTH(AR32)),AR32+1,""))),"")</f>
        <v>44136</v>
      </c>
      <c r="AU33" s="21" t="str">
        <f>IFERROR(IF(AND(AT33="",AU29=AU28,ISNUMBER(BA32)=FALSE,ISNUMBER(AU32)=FALSE,AU32&lt;&gt;""),DATE($BD$8,AU27,1),IF(AND(AT33&lt;&gt;"",MONTH(AT33+1)=MONTH(AT33)),AT33+1,IF(AND(BA32&lt;&gt;"",MONTH(BA32+1)=MONTH(BA32)),BA32+1,""))),"")</f>
        <v/>
      </c>
      <c r="AV33" s="22">
        <f t="shared" ref="AV33:AV38" si="143">IFERROR(IF(AND(AU33="",AV29=AV28,ISNUMBER(BB32)=FALSE,ISNUMBER(AV32)=FALSE,AV32&lt;&gt;""),DATE($BD$8,AV27,1),IF(AND(AU33&lt;&gt;"",MONTH(AU33+1)=MONTH(AU33)),AU33+1,IF(AND(BB32&lt;&gt;"",MONTH(BB32+1)=MONTH(BB32)),BB32+1,""))),"")</f>
        <v>44166</v>
      </c>
      <c r="AW33" s="22">
        <f t="shared" ref="AW33:AW38" si="144">IFERROR(IF(AND(AV33="",AW29=AW28,ISNUMBER(BC32)=FALSE,ISNUMBER(AW32)=FALSE,AW32&lt;&gt;""),DATE($BD$8,AW27,1),IF(AND(AV33&lt;&gt;"",MONTH(AV33+1)=MONTH(AV33)),AV33+1,IF(AND(BC32&lt;&gt;"",MONTH(BC32+1)=MONTH(BC32)),BC32+1,""))),"")</f>
        <v>44167</v>
      </c>
      <c r="AX33" s="22">
        <f t="shared" ref="AX33:AX38" si="145">IFERROR(IF(AND(AW33="",AX29=AX28,ISNUMBER(BD32)=FALSE,ISNUMBER(AX32)=FALSE,AX32&lt;&gt;""),DATE($BD$8,AX27,1),IF(AND(AW33&lt;&gt;"",MONTH(AW33+1)=MONTH(AW33)),AW33+1,IF(AND(BD32&lt;&gt;"",MONTH(BD32+1)=MONTH(BD32)),BD32+1,""))),"")</f>
        <v>44168</v>
      </c>
      <c r="AY33" s="29">
        <f t="shared" ref="AY33:AY38" si="146">IFERROR(IF(AND(AX33="",AY29=AY28,ISNUMBER(BE32)=FALSE,ISNUMBER(AY32)=FALSE,AY32&lt;&gt;""),DATE($BD$8,AY27,1),IF(AND(AX33&lt;&gt;"",MONTH(AX33+1)=MONTH(AX33)),AX33+1,IF(AND(BE32&lt;&gt;"",MONTH(BE32+1)=MONTH(BE32)),BE32+1,""))),"")</f>
        <v>44169</v>
      </c>
      <c r="AZ33" s="32">
        <f t="shared" ref="AZ33:AZ38" si="147">IFERROR(IF(AND(AY33="",AZ29=AZ28,ISNUMBER(BF32)=FALSE,ISNUMBER(AZ32)=FALSE,AZ32&lt;&gt;""),DATE($BD$8,AZ27,1),IF(AND(AY33&lt;&gt;"",MONTH(AY33+1)=MONTH(AY33)),AY33+1,IF(AND(BF32&lt;&gt;"",MONTH(BF32+1)=MONTH(BF32)),BF32+1,""))),"")</f>
        <v>44170</v>
      </c>
      <c r="BA33" s="23">
        <f t="shared" ref="BA33:BA38" si="148">IFERROR(IF(AND(AZ33="",BA29=BA28,ISNUMBER(BG32)=FALSE,ISNUMBER(BA32)=FALSE,BA32&lt;&gt;""),DATE($BD$8,BA27,1),IF(AND(AZ33&lt;&gt;"",MONTH(AZ33+1)=MONTH(AZ33)),AZ33+1,IF(AND(BG32&lt;&gt;"",MONTH(BG32+1)=MONTH(BG32)),BG32+1,""))),"")</f>
        <v>44171</v>
      </c>
    </row>
    <row r="34" spans="2:53" ht="13" customHeight="1" x14ac:dyDescent="0.4">
      <c r="B34" s="24">
        <f t="shared" ref="B34:B38" si="149">IFERROR(IF(AND(A34="",B30=B29,ISNUMBER(H33)=FALSE,ISNUMBER(B33)=FALSE,B33&lt;&gt;""),DATE($BD$8,B28,1),IF(AND(A34&lt;&gt;"",MONTH(A34+1)=MONTH(A34)),A34+1,IF(AND(H33&lt;&gt;"",MONTH(H33+1)=MONTH(H33)),H33+1,""))),"")</f>
        <v>44081</v>
      </c>
      <c r="C34" s="20">
        <f t="shared" si="125"/>
        <v>44082</v>
      </c>
      <c r="D34" s="20">
        <f t="shared" si="126"/>
        <v>44083</v>
      </c>
      <c r="E34" s="20">
        <f t="shared" si="127"/>
        <v>44084</v>
      </c>
      <c r="F34" s="30">
        <f t="shared" si="128"/>
        <v>44085</v>
      </c>
      <c r="G34" s="33">
        <f t="shared" si="129"/>
        <v>44086</v>
      </c>
      <c r="H34" s="25">
        <f t="shared" si="130"/>
        <v>44087</v>
      </c>
      <c r="Q34" s="24">
        <f t="shared" ref="Q34:Q38" si="150">IFERROR(IF(AND(P34="",Q30=Q29,ISNUMBER(W33)=FALSE,ISNUMBER(Q33)=FALSE,Q33&lt;&gt;""),DATE($BD$8,Q28,1),IF(AND(P34&lt;&gt;"",MONTH(P34+1)=MONTH(P34)),P34+1,IF(AND(W33&lt;&gt;"",MONTH(W33+1)=MONTH(W33)),W33+1,""))),"")</f>
        <v>44109</v>
      </c>
      <c r="R34" s="20">
        <f t="shared" si="131"/>
        <v>44110</v>
      </c>
      <c r="S34" s="20">
        <f t="shared" si="132"/>
        <v>44111</v>
      </c>
      <c r="T34" s="20">
        <f t="shared" si="133"/>
        <v>44112</v>
      </c>
      <c r="U34" s="30">
        <f t="shared" si="134"/>
        <v>44113</v>
      </c>
      <c r="V34" s="33">
        <f t="shared" si="135"/>
        <v>44114</v>
      </c>
      <c r="W34" s="25">
        <f t="shared" si="136"/>
        <v>44115</v>
      </c>
      <c r="AF34" s="24">
        <f t="shared" ref="AF34:AF38" si="151">IFERROR(IF(AND(AE34="",AF30=AF29,ISNUMBER(AL33)=FALSE,ISNUMBER(AF33)=FALSE,AF33&lt;&gt;""),DATE($BD$8,AF28,1),IF(AND(AE34&lt;&gt;"",MONTH(AE34+1)=MONTH(AE34)),AE34+1,IF(AND(AL33&lt;&gt;"",MONTH(AL33+1)=MONTH(AL33)),AL33+1,""))),"")</f>
        <v>44137</v>
      </c>
      <c r="AG34" s="20">
        <f t="shared" si="137"/>
        <v>44138</v>
      </c>
      <c r="AH34" s="20">
        <f t="shared" si="138"/>
        <v>44139</v>
      </c>
      <c r="AI34" s="20">
        <f t="shared" si="139"/>
        <v>44140</v>
      </c>
      <c r="AJ34" s="30">
        <f t="shared" si="140"/>
        <v>44141</v>
      </c>
      <c r="AK34" s="33">
        <f t="shared" si="141"/>
        <v>44142</v>
      </c>
      <c r="AL34" s="25">
        <f t="shared" si="142"/>
        <v>44143</v>
      </c>
      <c r="AU34" s="24">
        <f t="shared" ref="AU34:AU38" si="152">IFERROR(IF(AND(AT34="",AU30=AU29,ISNUMBER(BA33)=FALSE,ISNUMBER(AU33)=FALSE,AU33&lt;&gt;""),DATE($BD$8,AU28,1),IF(AND(AT34&lt;&gt;"",MONTH(AT34+1)=MONTH(AT34)),AT34+1,IF(AND(BA33&lt;&gt;"",MONTH(BA33+1)=MONTH(BA33)),BA33+1,""))),"")</f>
        <v>44172</v>
      </c>
      <c r="AV34" s="20">
        <f t="shared" si="143"/>
        <v>44173</v>
      </c>
      <c r="AW34" s="20">
        <f t="shared" si="144"/>
        <v>44174</v>
      </c>
      <c r="AX34" s="20">
        <f t="shared" si="145"/>
        <v>44175</v>
      </c>
      <c r="AY34" s="30">
        <f t="shared" si="146"/>
        <v>44176</v>
      </c>
      <c r="AZ34" s="33">
        <f t="shared" si="147"/>
        <v>44177</v>
      </c>
      <c r="BA34" s="25">
        <f t="shared" si="148"/>
        <v>44178</v>
      </c>
    </row>
    <row r="35" spans="2:53" ht="13" customHeight="1" x14ac:dyDescent="0.4">
      <c r="B35" s="24">
        <f t="shared" si="149"/>
        <v>44088</v>
      </c>
      <c r="C35" s="20">
        <f t="shared" si="125"/>
        <v>44089</v>
      </c>
      <c r="D35" s="20">
        <f t="shared" si="126"/>
        <v>44090</v>
      </c>
      <c r="E35" s="20">
        <f t="shared" si="127"/>
        <v>44091</v>
      </c>
      <c r="F35" s="30">
        <f t="shared" si="128"/>
        <v>44092</v>
      </c>
      <c r="G35" s="33">
        <f t="shared" si="129"/>
        <v>44093</v>
      </c>
      <c r="H35" s="25">
        <f t="shared" si="130"/>
        <v>44094</v>
      </c>
      <c r="Q35" s="24">
        <f t="shared" si="150"/>
        <v>44116</v>
      </c>
      <c r="R35" s="20">
        <f t="shared" si="131"/>
        <v>44117</v>
      </c>
      <c r="S35" s="20">
        <f t="shared" si="132"/>
        <v>44118</v>
      </c>
      <c r="T35" s="20">
        <f t="shared" si="133"/>
        <v>44119</v>
      </c>
      <c r="U35" s="30">
        <f t="shared" si="134"/>
        <v>44120</v>
      </c>
      <c r="V35" s="33">
        <f t="shared" si="135"/>
        <v>44121</v>
      </c>
      <c r="W35" s="25">
        <f t="shared" si="136"/>
        <v>44122</v>
      </c>
      <c r="AF35" s="24">
        <f t="shared" si="151"/>
        <v>44144</v>
      </c>
      <c r="AG35" s="20">
        <f t="shared" si="137"/>
        <v>44145</v>
      </c>
      <c r="AH35" s="20">
        <f t="shared" si="138"/>
        <v>44146</v>
      </c>
      <c r="AI35" s="20">
        <f t="shared" si="139"/>
        <v>44147</v>
      </c>
      <c r="AJ35" s="30">
        <f t="shared" si="140"/>
        <v>44148</v>
      </c>
      <c r="AK35" s="33">
        <f t="shared" si="141"/>
        <v>44149</v>
      </c>
      <c r="AL35" s="25">
        <f t="shared" si="142"/>
        <v>44150</v>
      </c>
      <c r="AU35" s="24">
        <f t="shared" si="152"/>
        <v>44179</v>
      </c>
      <c r="AV35" s="20">
        <f t="shared" si="143"/>
        <v>44180</v>
      </c>
      <c r="AW35" s="20">
        <f t="shared" si="144"/>
        <v>44181</v>
      </c>
      <c r="AX35" s="20">
        <f t="shared" si="145"/>
        <v>44182</v>
      </c>
      <c r="AY35" s="30">
        <f t="shared" si="146"/>
        <v>44183</v>
      </c>
      <c r="AZ35" s="33">
        <f t="shared" si="147"/>
        <v>44184</v>
      </c>
      <c r="BA35" s="25">
        <f t="shared" si="148"/>
        <v>44185</v>
      </c>
    </row>
    <row r="36" spans="2:53" ht="13" customHeight="1" x14ac:dyDescent="0.4">
      <c r="B36" s="24">
        <f t="shared" si="149"/>
        <v>44095</v>
      </c>
      <c r="C36" s="20">
        <f t="shared" si="125"/>
        <v>44096</v>
      </c>
      <c r="D36" s="20">
        <f t="shared" si="126"/>
        <v>44097</v>
      </c>
      <c r="E36" s="20">
        <f t="shared" si="127"/>
        <v>44098</v>
      </c>
      <c r="F36" s="30">
        <f t="shared" si="128"/>
        <v>44099</v>
      </c>
      <c r="G36" s="33">
        <f t="shared" si="129"/>
        <v>44100</v>
      </c>
      <c r="H36" s="25">
        <f t="shared" si="130"/>
        <v>44101</v>
      </c>
      <c r="Q36" s="24">
        <f t="shared" si="150"/>
        <v>44123</v>
      </c>
      <c r="R36" s="20">
        <f t="shared" si="131"/>
        <v>44124</v>
      </c>
      <c r="S36" s="20">
        <f t="shared" si="132"/>
        <v>44125</v>
      </c>
      <c r="T36" s="20">
        <f t="shared" si="133"/>
        <v>44126</v>
      </c>
      <c r="U36" s="30">
        <f t="shared" si="134"/>
        <v>44127</v>
      </c>
      <c r="V36" s="33">
        <f t="shared" si="135"/>
        <v>44128</v>
      </c>
      <c r="W36" s="25">
        <f t="shared" si="136"/>
        <v>44129</v>
      </c>
      <c r="AF36" s="24">
        <f t="shared" si="151"/>
        <v>44151</v>
      </c>
      <c r="AG36" s="20">
        <f t="shared" si="137"/>
        <v>44152</v>
      </c>
      <c r="AH36" s="20">
        <f t="shared" si="138"/>
        <v>44153</v>
      </c>
      <c r="AI36" s="20">
        <f t="shared" si="139"/>
        <v>44154</v>
      </c>
      <c r="AJ36" s="30">
        <f t="shared" si="140"/>
        <v>44155</v>
      </c>
      <c r="AK36" s="33">
        <f t="shared" si="141"/>
        <v>44156</v>
      </c>
      <c r="AL36" s="25">
        <f t="shared" si="142"/>
        <v>44157</v>
      </c>
      <c r="AU36" s="24">
        <f t="shared" si="152"/>
        <v>44186</v>
      </c>
      <c r="AV36" s="20">
        <f t="shared" si="143"/>
        <v>44187</v>
      </c>
      <c r="AW36" s="20">
        <f t="shared" si="144"/>
        <v>44188</v>
      </c>
      <c r="AX36" s="20">
        <f t="shared" si="145"/>
        <v>44189</v>
      </c>
      <c r="AY36" s="30">
        <f t="shared" si="146"/>
        <v>44190</v>
      </c>
      <c r="AZ36" s="33">
        <f t="shared" si="147"/>
        <v>44191</v>
      </c>
      <c r="BA36" s="25">
        <f t="shared" si="148"/>
        <v>44192</v>
      </c>
    </row>
    <row r="37" spans="2:53" ht="13" customHeight="1" x14ac:dyDescent="0.4">
      <c r="B37" s="24">
        <f t="shared" si="149"/>
        <v>44102</v>
      </c>
      <c r="C37" s="20">
        <f t="shared" si="125"/>
        <v>44103</v>
      </c>
      <c r="D37" s="20">
        <f t="shared" si="126"/>
        <v>44104</v>
      </c>
      <c r="E37" s="20" t="str">
        <f t="shared" si="127"/>
        <v/>
      </c>
      <c r="F37" s="30" t="str">
        <f t="shared" si="128"/>
        <v/>
      </c>
      <c r="G37" s="33" t="str">
        <f t="shared" si="129"/>
        <v/>
      </c>
      <c r="H37" s="25" t="str">
        <f t="shared" si="130"/>
        <v/>
      </c>
      <c r="Q37" s="24">
        <f t="shared" si="150"/>
        <v>44130</v>
      </c>
      <c r="R37" s="20">
        <f t="shared" si="131"/>
        <v>44131</v>
      </c>
      <c r="S37" s="20">
        <f t="shared" si="132"/>
        <v>44132</v>
      </c>
      <c r="T37" s="20">
        <f t="shared" si="133"/>
        <v>44133</v>
      </c>
      <c r="U37" s="30">
        <f t="shared" si="134"/>
        <v>44134</v>
      </c>
      <c r="V37" s="33">
        <f t="shared" si="135"/>
        <v>44135</v>
      </c>
      <c r="W37" s="25" t="str">
        <f t="shared" si="136"/>
        <v/>
      </c>
      <c r="AF37" s="24">
        <f t="shared" si="151"/>
        <v>44158</v>
      </c>
      <c r="AG37" s="20">
        <f t="shared" si="137"/>
        <v>44159</v>
      </c>
      <c r="AH37" s="20">
        <f t="shared" si="138"/>
        <v>44160</v>
      </c>
      <c r="AI37" s="20">
        <f t="shared" si="139"/>
        <v>44161</v>
      </c>
      <c r="AJ37" s="30">
        <f t="shared" si="140"/>
        <v>44162</v>
      </c>
      <c r="AK37" s="33">
        <f t="shared" si="141"/>
        <v>44163</v>
      </c>
      <c r="AL37" s="25">
        <f t="shared" si="142"/>
        <v>44164</v>
      </c>
      <c r="AU37" s="24">
        <f t="shared" si="152"/>
        <v>44193</v>
      </c>
      <c r="AV37" s="20">
        <f t="shared" si="143"/>
        <v>44194</v>
      </c>
      <c r="AW37" s="20">
        <f t="shared" si="144"/>
        <v>44195</v>
      </c>
      <c r="AX37" s="20">
        <f t="shared" si="145"/>
        <v>44196</v>
      </c>
      <c r="AY37" s="30" t="str">
        <f t="shared" si="146"/>
        <v/>
      </c>
      <c r="AZ37" s="33" t="str">
        <f t="shared" si="147"/>
        <v/>
      </c>
      <c r="BA37" s="25" t="str">
        <f t="shared" si="148"/>
        <v/>
      </c>
    </row>
    <row r="38" spans="2:53" ht="13" customHeight="1" thickBot="1" x14ac:dyDescent="0.45">
      <c r="B38" s="26" t="str">
        <f t="shared" si="149"/>
        <v/>
      </c>
      <c r="C38" s="27" t="str">
        <f t="shared" si="125"/>
        <v/>
      </c>
      <c r="D38" s="27" t="str">
        <f t="shared" si="126"/>
        <v/>
      </c>
      <c r="E38" s="27" t="str">
        <f t="shared" si="127"/>
        <v/>
      </c>
      <c r="F38" s="31" t="str">
        <f t="shared" si="128"/>
        <v/>
      </c>
      <c r="G38" s="34" t="str">
        <f t="shared" si="129"/>
        <v/>
      </c>
      <c r="H38" s="28" t="str">
        <f t="shared" si="130"/>
        <v/>
      </c>
      <c r="Q38" s="26" t="str">
        <f t="shared" si="150"/>
        <v/>
      </c>
      <c r="R38" s="27" t="str">
        <f t="shared" si="131"/>
        <v/>
      </c>
      <c r="S38" s="27" t="str">
        <f t="shared" si="132"/>
        <v/>
      </c>
      <c r="T38" s="27" t="str">
        <f t="shared" si="133"/>
        <v/>
      </c>
      <c r="U38" s="31" t="str">
        <f t="shared" si="134"/>
        <v/>
      </c>
      <c r="V38" s="34" t="str">
        <f t="shared" si="135"/>
        <v/>
      </c>
      <c r="W38" s="28" t="str">
        <f t="shared" si="136"/>
        <v/>
      </c>
      <c r="AF38" s="26">
        <f t="shared" si="151"/>
        <v>44165</v>
      </c>
      <c r="AG38" s="27" t="str">
        <f t="shared" si="137"/>
        <v/>
      </c>
      <c r="AH38" s="27" t="str">
        <f t="shared" si="138"/>
        <v/>
      </c>
      <c r="AI38" s="27" t="str">
        <f t="shared" si="139"/>
        <v/>
      </c>
      <c r="AJ38" s="31" t="str">
        <f t="shared" si="140"/>
        <v/>
      </c>
      <c r="AK38" s="34" t="str">
        <f t="shared" si="141"/>
        <v/>
      </c>
      <c r="AL38" s="28" t="str">
        <f t="shared" si="142"/>
        <v/>
      </c>
      <c r="AU38" s="26" t="str">
        <f t="shared" si="152"/>
        <v/>
      </c>
      <c r="AV38" s="27" t="str">
        <f t="shared" si="143"/>
        <v/>
      </c>
      <c r="AW38" s="27" t="str">
        <f t="shared" si="144"/>
        <v/>
      </c>
      <c r="AX38" s="27" t="str">
        <f t="shared" si="145"/>
        <v/>
      </c>
      <c r="AY38" s="31" t="str">
        <f t="shared" si="146"/>
        <v/>
      </c>
      <c r="AZ38" s="34" t="str">
        <f t="shared" si="147"/>
        <v/>
      </c>
      <c r="BA38" s="28" t="str">
        <f t="shared" si="148"/>
        <v/>
      </c>
    </row>
    <row r="39" spans="2:53" ht="12.6" thickTop="1" x14ac:dyDescent="0.4"/>
  </sheetData>
  <mergeCells count="17">
    <mergeCell ref="BD7:BE7"/>
    <mergeCell ref="BD10:BE10"/>
    <mergeCell ref="AF18:AL18"/>
    <mergeCell ref="AU18:BA18"/>
    <mergeCell ref="BD8:BE8"/>
    <mergeCell ref="BD11:BE11"/>
    <mergeCell ref="B5:H5"/>
    <mergeCell ref="Q5:W5"/>
    <mergeCell ref="AF5:AL5"/>
    <mergeCell ref="AU5:BA5"/>
    <mergeCell ref="B18:H18"/>
    <mergeCell ref="Q18:W18"/>
    <mergeCell ref="B31:H31"/>
    <mergeCell ref="Q31:W31"/>
    <mergeCell ref="AF31:AL31"/>
    <mergeCell ref="AU31:BA31"/>
    <mergeCell ref="BD20:BE20"/>
  </mergeCells>
  <conditionalFormatting sqref="B7:H12 Q7:W12 AF7:AL12 AU7:BA12 B20:H25 Q20:W25 AF20:AL25 AU20:BA25 B33:H38 Q33:W38 AF33:AL38 AU33:BA38">
    <cfRule type="expression" dxfId="120" priority="13">
      <formula>B7=TODAY()</formula>
    </cfRule>
  </conditionalFormatting>
  <conditionalFormatting sqref="B7:H12">
    <cfRule type="expression" dxfId="119" priority="12">
      <formula>B7=""</formula>
    </cfRule>
  </conditionalFormatting>
  <conditionalFormatting sqref="Q7:W12">
    <cfRule type="expression" dxfId="118" priority="11">
      <formula>Q7=""</formula>
    </cfRule>
  </conditionalFormatting>
  <conditionalFormatting sqref="AF7:AL12">
    <cfRule type="expression" dxfId="117" priority="10">
      <formula>AF7=""</formula>
    </cfRule>
  </conditionalFormatting>
  <conditionalFormatting sqref="AU7:BA12">
    <cfRule type="expression" dxfId="116" priority="9">
      <formula>AU7=""</formula>
    </cfRule>
  </conditionalFormatting>
  <conditionalFormatting sqref="B20:H25">
    <cfRule type="expression" dxfId="115" priority="8">
      <formula>B20=""</formula>
    </cfRule>
  </conditionalFormatting>
  <conditionalFormatting sqref="Q20:W25">
    <cfRule type="expression" dxfId="114" priority="7">
      <formula>Q20=""</formula>
    </cfRule>
  </conditionalFormatting>
  <conditionalFormatting sqref="AF20:AL25">
    <cfRule type="expression" dxfId="113" priority="6">
      <formula>AF20=""</formula>
    </cfRule>
  </conditionalFormatting>
  <conditionalFormatting sqref="AU20:BA25">
    <cfRule type="expression" dxfId="112" priority="5">
      <formula>AU20=""</formula>
    </cfRule>
  </conditionalFormatting>
  <conditionalFormatting sqref="B33:H38">
    <cfRule type="expression" dxfId="111" priority="4">
      <formula>B33=""</formula>
    </cfRule>
  </conditionalFormatting>
  <conditionalFormatting sqref="Q33:W38">
    <cfRule type="expression" dxfId="110" priority="3">
      <formula>Q33=""</formula>
    </cfRule>
  </conditionalFormatting>
  <conditionalFormatting sqref="AF33:AL38">
    <cfRule type="expression" dxfId="109" priority="2">
      <formula>AF33=""</formula>
    </cfRule>
  </conditionalFormatting>
  <conditionalFormatting sqref="AU33:BA38">
    <cfRule type="expression" dxfId="108" priority="1">
      <formula>AU33=""</formula>
    </cfRule>
  </conditionalFormatting>
  <dataValidations count="3">
    <dataValidation type="list" allowBlank="1" showInputMessage="1" showErrorMessage="1" sqref="WWR983026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AE65522 KF65522 UB65522 ADX65522 ANT65522 AXP65522 BHL65522 BRH65522 CBD65522 CKZ65522 CUV65522 DER65522 DON65522 DYJ65522 EIF65522 ESB65522 FBX65522 FLT65522 FVP65522 GFL65522 GPH65522 GZD65522 HIZ65522 HSV65522 ICR65522 IMN65522 IWJ65522 JGF65522 JQB65522 JZX65522 KJT65522 KTP65522 LDL65522 LNH65522 LXD65522 MGZ65522 MQV65522 NAR65522 NKN65522 NUJ65522 OEF65522 OOB65522 OXX65522 PHT65522 PRP65522 QBL65522 QLH65522 QVD65522 REZ65522 ROV65522 RYR65522 SIN65522 SSJ65522 TCF65522 TMB65522 TVX65522 UFT65522 UPP65522 UZL65522 VJH65522 VTD65522 WCZ65522 WMV65522 WWR65522 AE131058 KF131058 UB131058 ADX131058 ANT131058 AXP131058 BHL131058 BRH131058 CBD131058 CKZ131058 CUV131058 DER131058 DON131058 DYJ131058 EIF131058 ESB131058 FBX131058 FLT131058 FVP131058 GFL131058 GPH131058 GZD131058 HIZ131058 HSV131058 ICR131058 IMN131058 IWJ131058 JGF131058 JQB131058 JZX131058 KJT131058 KTP131058 LDL131058 LNH131058 LXD131058 MGZ131058 MQV131058 NAR131058 NKN131058 NUJ131058 OEF131058 OOB131058 OXX131058 PHT131058 PRP131058 QBL131058 QLH131058 QVD131058 REZ131058 ROV131058 RYR131058 SIN131058 SSJ131058 TCF131058 TMB131058 TVX131058 UFT131058 UPP131058 UZL131058 VJH131058 VTD131058 WCZ131058 WMV131058 WWR131058 AE196594 KF196594 UB196594 ADX196594 ANT196594 AXP196594 BHL196594 BRH196594 CBD196594 CKZ196594 CUV196594 DER196594 DON196594 DYJ196594 EIF196594 ESB196594 FBX196594 FLT196594 FVP196594 GFL196594 GPH196594 GZD196594 HIZ196594 HSV196594 ICR196594 IMN196594 IWJ196594 JGF196594 JQB196594 JZX196594 KJT196594 KTP196594 LDL196594 LNH196594 LXD196594 MGZ196594 MQV196594 NAR196594 NKN196594 NUJ196594 OEF196594 OOB196594 OXX196594 PHT196594 PRP196594 QBL196594 QLH196594 QVD196594 REZ196594 ROV196594 RYR196594 SIN196594 SSJ196594 TCF196594 TMB196594 TVX196594 UFT196594 UPP196594 UZL196594 VJH196594 VTD196594 WCZ196594 WMV196594 WWR196594 AE262130 KF262130 UB262130 ADX262130 ANT262130 AXP262130 BHL262130 BRH262130 CBD262130 CKZ262130 CUV262130 DER262130 DON262130 DYJ262130 EIF262130 ESB262130 FBX262130 FLT262130 FVP262130 GFL262130 GPH262130 GZD262130 HIZ262130 HSV262130 ICR262130 IMN262130 IWJ262130 JGF262130 JQB262130 JZX262130 KJT262130 KTP262130 LDL262130 LNH262130 LXD262130 MGZ262130 MQV262130 NAR262130 NKN262130 NUJ262130 OEF262130 OOB262130 OXX262130 PHT262130 PRP262130 QBL262130 QLH262130 QVD262130 REZ262130 ROV262130 RYR262130 SIN262130 SSJ262130 TCF262130 TMB262130 TVX262130 UFT262130 UPP262130 UZL262130 VJH262130 VTD262130 WCZ262130 WMV262130 WWR262130 AE327666 KF327666 UB327666 ADX327666 ANT327666 AXP327666 BHL327666 BRH327666 CBD327666 CKZ327666 CUV327666 DER327666 DON327666 DYJ327666 EIF327666 ESB327666 FBX327666 FLT327666 FVP327666 GFL327666 GPH327666 GZD327666 HIZ327666 HSV327666 ICR327666 IMN327666 IWJ327666 JGF327666 JQB327666 JZX327666 KJT327666 KTP327666 LDL327666 LNH327666 LXD327666 MGZ327666 MQV327666 NAR327666 NKN327666 NUJ327666 OEF327666 OOB327666 OXX327666 PHT327666 PRP327666 QBL327666 QLH327666 QVD327666 REZ327666 ROV327666 RYR327666 SIN327666 SSJ327666 TCF327666 TMB327666 TVX327666 UFT327666 UPP327666 UZL327666 VJH327666 VTD327666 WCZ327666 WMV327666 WWR327666 AE393202 KF393202 UB393202 ADX393202 ANT393202 AXP393202 BHL393202 BRH393202 CBD393202 CKZ393202 CUV393202 DER393202 DON393202 DYJ393202 EIF393202 ESB393202 FBX393202 FLT393202 FVP393202 GFL393202 GPH393202 GZD393202 HIZ393202 HSV393202 ICR393202 IMN393202 IWJ393202 JGF393202 JQB393202 JZX393202 KJT393202 KTP393202 LDL393202 LNH393202 LXD393202 MGZ393202 MQV393202 NAR393202 NKN393202 NUJ393202 OEF393202 OOB393202 OXX393202 PHT393202 PRP393202 QBL393202 QLH393202 QVD393202 REZ393202 ROV393202 RYR393202 SIN393202 SSJ393202 TCF393202 TMB393202 TVX393202 UFT393202 UPP393202 UZL393202 VJH393202 VTD393202 WCZ393202 WMV393202 WWR393202 AE458738 KF458738 UB458738 ADX458738 ANT458738 AXP458738 BHL458738 BRH458738 CBD458738 CKZ458738 CUV458738 DER458738 DON458738 DYJ458738 EIF458738 ESB458738 FBX458738 FLT458738 FVP458738 GFL458738 GPH458738 GZD458738 HIZ458738 HSV458738 ICR458738 IMN458738 IWJ458738 JGF458738 JQB458738 JZX458738 KJT458738 KTP458738 LDL458738 LNH458738 LXD458738 MGZ458738 MQV458738 NAR458738 NKN458738 NUJ458738 OEF458738 OOB458738 OXX458738 PHT458738 PRP458738 QBL458738 QLH458738 QVD458738 REZ458738 ROV458738 RYR458738 SIN458738 SSJ458738 TCF458738 TMB458738 TVX458738 UFT458738 UPP458738 UZL458738 VJH458738 VTD458738 WCZ458738 WMV458738 WWR458738 AE524274 KF524274 UB524274 ADX524274 ANT524274 AXP524274 BHL524274 BRH524274 CBD524274 CKZ524274 CUV524274 DER524274 DON524274 DYJ524274 EIF524274 ESB524274 FBX524274 FLT524274 FVP524274 GFL524274 GPH524274 GZD524274 HIZ524274 HSV524274 ICR524274 IMN524274 IWJ524274 JGF524274 JQB524274 JZX524274 KJT524274 KTP524274 LDL524274 LNH524274 LXD524274 MGZ524274 MQV524274 NAR524274 NKN524274 NUJ524274 OEF524274 OOB524274 OXX524274 PHT524274 PRP524274 QBL524274 QLH524274 QVD524274 REZ524274 ROV524274 RYR524274 SIN524274 SSJ524274 TCF524274 TMB524274 TVX524274 UFT524274 UPP524274 UZL524274 VJH524274 VTD524274 WCZ524274 WMV524274 WWR524274 AE589810 KF589810 UB589810 ADX589810 ANT589810 AXP589810 BHL589810 BRH589810 CBD589810 CKZ589810 CUV589810 DER589810 DON589810 DYJ589810 EIF589810 ESB589810 FBX589810 FLT589810 FVP589810 GFL589810 GPH589810 GZD589810 HIZ589810 HSV589810 ICR589810 IMN589810 IWJ589810 JGF589810 JQB589810 JZX589810 KJT589810 KTP589810 LDL589810 LNH589810 LXD589810 MGZ589810 MQV589810 NAR589810 NKN589810 NUJ589810 OEF589810 OOB589810 OXX589810 PHT589810 PRP589810 QBL589810 QLH589810 QVD589810 REZ589810 ROV589810 RYR589810 SIN589810 SSJ589810 TCF589810 TMB589810 TVX589810 UFT589810 UPP589810 UZL589810 VJH589810 VTD589810 WCZ589810 WMV589810 WWR589810 AE655346 KF655346 UB655346 ADX655346 ANT655346 AXP655346 BHL655346 BRH655346 CBD655346 CKZ655346 CUV655346 DER655346 DON655346 DYJ655346 EIF655346 ESB655346 FBX655346 FLT655346 FVP655346 GFL655346 GPH655346 GZD655346 HIZ655346 HSV655346 ICR655346 IMN655346 IWJ655346 JGF655346 JQB655346 JZX655346 KJT655346 KTP655346 LDL655346 LNH655346 LXD655346 MGZ655346 MQV655346 NAR655346 NKN655346 NUJ655346 OEF655346 OOB655346 OXX655346 PHT655346 PRP655346 QBL655346 QLH655346 QVD655346 REZ655346 ROV655346 RYR655346 SIN655346 SSJ655346 TCF655346 TMB655346 TVX655346 UFT655346 UPP655346 UZL655346 VJH655346 VTD655346 WCZ655346 WMV655346 WWR655346 AE720882 KF720882 UB720882 ADX720882 ANT720882 AXP720882 BHL720882 BRH720882 CBD720882 CKZ720882 CUV720882 DER720882 DON720882 DYJ720882 EIF720882 ESB720882 FBX720882 FLT720882 FVP720882 GFL720882 GPH720882 GZD720882 HIZ720882 HSV720882 ICR720882 IMN720882 IWJ720882 JGF720882 JQB720882 JZX720882 KJT720882 KTP720882 LDL720882 LNH720882 LXD720882 MGZ720882 MQV720882 NAR720882 NKN720882 NUJ720882 OEF720882 OOB720882 OXX720882 PHT720882 PRP720882 QBL720882 QLH720882 QVD720882 REZ720882 ROV720882 RYR720882 SIN720882 SSJ720882 TCF720882 TMB720882 TVX720882 UFT720882 UPP720882 UZL720882 VJH720882 VTD720882 WCZ720882 WMV720882 WWR720882 AE786418 KF786418 UB786418 ADX786418 ANT786418 AXP786418 BHL786418 BRH786418 CBD786418 CKZ786418 CUV786418 DER786418 DON786418 DYJ786418 EIF786418 ESB786418 FBX786418 FLT786418 FVP786418 GFL786418 GPH786418 GZD786418 HIZ786418 HSV786418 ICR786418 IMN786418 IWJ786418 JGF786418 JQB786418 JZX786418 KJT786418 KTP786418 LDL786418 LNH786418 LXD786418 MGZ786418 MQV786418 NAR786418 NKN786418 NUJ786418 OEF786418 OOB786418 OXX786418 PHT786418 PRP786418 QBL786418 QLH786418 QVD786418 REZ786418 ROV786418 RYR786418 SIN786418 SSJ786418 TCF786418 TMB786418 TVX786418 UFT786418 UPP786418 UZL786418 VJH786418 VTD786418 WCZ786418 WMV786418 WWR786418 AE851954 KF851954 UB851954 ADX851954 ANT851954 AXP851954 BHL851954 BRH851954 CBD851954 CKZ851954 CUV851954 DER851954 DON851954 DYJ851954 EIF851954 ESB851954 FBX851954 FLT851954 FVP851954 GFL851954 GPH851954 GZD851954 HIZ851954 HSV851954 ICR851954 IMN851954 IWJ851954 JGF851954 JQB851954 JZX851954 KJT851954 KTP851954 LDL851954 LNH851954 LXD851954 MGZ851954 MQV851954 NAR851954 NKN851954 NUJ851954 OEF851954 OOB851954 OXX851954 PHT851954 PRP851954 QBL851954 QLH851954 QVD851954 REZ851954 ROV851954 RYR851954 SIN851954 SSJ851954 TCF851954 TMB851954 TVX851954 UFT851954 UPP851954 UZL851954 VJH851954 VTD851954 WCZ851954 WMV851954 WWR851954 AE917490 KF917490 UB917490 ADX917490 ANT917490 AXP917490 BHL917490 BRH917490 CBD917490 CKZ917490 CUV917490 DER917490 DON917490 DYJ917490 EIF917490 ESB917490 FBX917490 FLT917490 FVP917490 GFL917490 GPH917490 GZD917490 HIZ917490 HSV917490 ICR917490 IMN917490 IWJ917490 JGF917490 JQB917490 JZX917490 KJT917490 KTP917490 LDL917490 LNH917490 LXD917490 MGZ917490 MQV917490 NAR917490 NKN917490 NUJ917490 OEF917490 OOB917490 OXX917490 PHT917490 PRP917490 QBL917490 QLH917490 QVD917490 REZ917490 ROV917490 RYR917490 SIN917490 SSJ917490 TCF917490 TMB917490 TVX917490 UFT917490 UPP917490 UZL917490 VJH917490 VTD917490 WCZ917490 WMV917490 WWR917490 AE983026 KF983026 UB983026 ADX983026 ANT983026 AXP983026 BHL983026 BRH983026 CBD983026 CKZ983026 CUV983026 DER983026 DON983026 DYJ983026 EIF983026 ESB983026 FBX983026 FLT983026 FVP983026 GFL983026 GPH983026 GZD983026 HIZ983026 HSV983026 ICR983026 IMN983026 IWJ983026 JGF983026 JQB983026 JZX983026 KJT983026 KTP983026 LDL983026 LNH983026 LXD983026 MGZ983026 MQV983026 NAR983026 NKN983026 NUJ983026 OEF983026 OOB983026 OXX983026 PHT983026 PRP983026 QBL983026 QLH983026 QVD983026 REZ983026 ROV983026 RYR983026 SIN983026 SSJ983026 TCF983026 TMB983026 TVX983026 UFT983026 UPP983026 UZL983026 VJH983026 VTD983026 WCZ983026 WMV983026" xr:uid="{87997569-D5ED-4696-8A22-5637E545ECBC}">
      <formula1>"2018,2019,2020,2021,2022"</formula1>
    </dataValidation>
    <dataValidation type="list" allowBlank="1" showInputMessage="1" showErrorMessage="1" sqref="BD8:BE8" xr:uid="{F6644500-A90D-4905-93EB-AD43C23AA251}">
      <formula1>Années</formula1>
    </dataValidation>
    <dataValidation type="list" allowBlank="1" showInputMessage="1" showErrorMessage="1" sqref="BD11:BE11" xr:uid="{235959BA-0DA1-44AB-A9E5-0E41C5402093}">
      <formula1>Salariés</formula1>
    </dataValidation>
  </dataValidations>
  <hyperlinks>
    <hyperlink ref="BQ2" location="Accueil!A1" display="Accueil" xr:uid="{08D12C1A-C8F6-4E3D-B7F2-AE7EBED682D9}"/>
  </hyperlinks>
  <pageMargins left="0.78740157499999996" right="0.78740157499999996" top="0.984251969" bottom="0.984251969" header="0.4921259845" footer="0.492125984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15E9D-0A7A-4F0A-9F4F-A165F6DE4A4E}">
  <dimension ref="B2:R187"/>
  <sheetViews>
    <sheetView workbookViewId="0">
      <pane ySplit="2" topLeftCell="A3" activePane="bottomLeft" state="frozen"/>
      <selection pane="bottomLeft" activeCell="E3" sqref="E3"/>
    </sheetView>
  </sheetViews>
  <sheetFormatPr baseColWidth="10" defaultRowHeight="14.4" x14ac:dyDescent="0.55000000000000004"/>
  <cols>
    <col min="1" max="1" width="3.83203125" style="36" customWidth="1"/>
    <col min="2" max="2" width="22.21875" style="36" customWidth="1"/>
    <col min="3" max="3" width="21.0546875" style="36" customWidth="1"/>
    <col min="4" max="4" width="7.1640625" style="36" bestFit="1" customWidth="1"/>
    <col min="5" max="15" width="14.609375" style="36" customWidth="1"/>
    <col min="16" max="16384" width="10.6640625" style="36"/>
  </cols>
  <sheetData>
    <row r="2" spans="2:18" x14ac:dyDescent="0.55000000000000004">
      <c r="B2" s="36" t="s">
        <v>63</v>
      </c>
      <c r="C2" s="36" t="s">
        <v>64</v>
      </c>
      <c r="D2" s="36" t="s">
        <v>65</v>
      </c>
    </row>
    <row r="3" spans="2:18" ht="19.5" customHeight="1" x14ac:dyDescent="0.55000000000000004">
      <c r="B3" s="18" t="s">
        <v>20</v>
      </c>
      <c r="C3" s="38">
        <v>43871</v>
      </c>
      <c r="D3" s="42" t="s">
        <v>60</v>
      </c>
      <c r="E3" s="39"/>
      <c r="F3" s="38"/>
      <c r="G3" s="40"/>
      <c r="H3" s="38"/>
      <c r="I3" s="40"/>
      <c r="J3" s="38"/>
      <c r="K3" s="40"/>
      <c r="L3" s="38"/>
      <c r="M3" s="40"/>
      <c r="N3" s="38"/>
      <c r="O3" s="40"/>
      <c r="R3" s="37" t="s">
        <v>16</v>
      </c>
    </row>
    <row r="4" spans="2:18" ht="19.5" customHeight="1" x14ac:dyDescent="0.55000000000000004">
      <c r="B4" s="18" t="s">
        <v>20</v>
      </c>
      <c r="C4" s="38">
        <v>43872</v>
      </c>
      <c r="D4" s="42" t="s">
        <v>60</v>
      </c>
      <c r="E4" s="39"/>
      <c r="F4" s="38"/>
      <c r="G4" s="40"/>
      <c r="H4" s="38"/>
      <c r="I4" s="40"/>
      <c r="J4" s="38"/>
      <c r="K4" s="40"/>
      <c r="L4" s="38"/>
      <c r="M4" s="40"/>
      <c r="N4" s="38"/>
      <c r="O4" s="40"/>
      <c r="R4" s="37" t="s">
        <v>14</v>
      </c>
    </row>
    <row r="5" spans="2:18" ht="19.5" customHeight="1" x14ac:dyDescent="0.55000000000000004">
      <c r="B5" s="18" t="s">
        <v>20</v>
      </c>
      <c r="C5" s="38">
        <v>43873</v>
      </c>
      <c r="D5" s="42" t="s">
        <v>60</v>
      </c>
      <c r="E5" s="39"/>
      <c r="F5" s="38"/>
      <c r="G5" s="40"/>
      <c r="H5" s="38"/>
      <c r="I5" s="40"/>
      <c r="J5" s="38"/>
      <c r="K5" s="40"/>
      <c r="L5" s="38"/>
      <c r="M5" s="40"/>
      <c r="N5" s="38"/>
      <c r="O5" s="40"/>
      <c r="R5" s="37" t="s">
        <v>15</v>
      </c>
    </row>
    <row r="6" spans="2:18" ht="19.5" customHeight="1" x14ac:dyDescent="0.55000000000000004">
      <c r="B6" s="18" t="s">
        <v>20</v>
      </c>
      <c r="C6" s="38">
        <v>43874</v>
      </c>
      <c r="D6" s="42" t="s">
        <v>60</v>
      </c>
      <c r="E6" s="39"/>
      <c r="F6" s="38"/>
      <c r="G6" s="40"/>
      <c r="H6" s="38"/>
      <c r="I6" s="40"/>
      <c r="J6" s="38"/>
      <c r="K6" s="40"/>
      <c r="L6" s="38"/>
      <c r="M6" s="40"/>
      <c r="N6" s="38"/>
      <c r="O6" s="40"/>
      <c r="R6" s="37" t="s">
        <v>13</v>
      </c>
    </row>
    <row r="7" spans="2:18" ht="19.5" customHeight="1" x14ac:dyDescent="0.55000000000000004">
      <c r="B7" s="18" t="s">
        <v>20</v>
      </c>
      <c r="C7" s="38">
        <v>43875</v>
      </c>
      <c r="D7" s="42" t="s">
        <v>60</v>
      </c>
      <c r="E7" s="39"/>
      <c r="F7" s="38"/>
      <c r="G7" s="40"/>
      <c r="H7" s="38"/>
      <c r="I7" s="40"/>
      <c r="J7" s="38"/>
      <c r="K7" s="40"/>
      <c r="L7" s="38"/>
      <c r="M7" s="40"/>
      <c r="N7" s="38"/>
      <c r="O7" s="40"/>
      <c r="R7" s="37" t="s">
        <v>59</v>
      </c>
    </row>
    <row r="8" spans="2:18" ht="19.5" customHeight="1" x14ac:dyDescent="0.55000000000000004">
      <c r="B8" s="18" t="s">
        <v>20</v>
      </c>
      <c r="C8" s="38">
        <v>43955</v>
      </c>
      <c r="D8" s="42" t="s">
        <v>61</v>
      </c>
      <c r="E8" s="39"/>
      <c r="F8" s="38"/>
      <c r="G8" s="40"/>
      <c r="H8" s="38"/>
      <c r="I8" s="40"/>
      <c r="J8" s="38"/>
      <c r="K8" s="40"/>
      <c r="L8" s="38"/>
      <c r="M8" s="40"/>
      <c r="N8" s="38"/>
      <c r="O8" s="40"/>
      <c r="R8" s="37" t="s">
        <v>17</v>
      </c>
    </row>
    <row r="9" spans="2:18" ht="19.5" customHeight="1" x14ac:dyDescent="0.55000000000000004">
      <c r="B9" s="18" t="s">
        <v>20</v>
      </c>
      <c r="C9" s="38">
        <v>43956</v>
      </c>
      <c r="D9" s="42" t="s">
        <v>61</v>
      </c>
      <c r="E9" s="39"/>
      <c r="F9" s="38"/>
      <c r="G9" s="40"/>
      <c r="H9" s="38"/>
      <c r="I9" s="40"/>
      <c r="J9" s="38"/>
      <c r="K9" s="40"/>
      <c r="L9" s="38"/>
      <c r="M9" s="40"/>
      <c r="N9" s="38"/>
      <c r="O9" s="40"/>
    </row>
    <row r="10" spans="2:18" ht="19.5" customHeight="1" x14ac:dyDescent="0.55000000000000004">
      <c r="B10" s="18" t="s">
        <v>20</v>
      </c>
      <c r="C10" s="38">
        <v>43957</v>
      </c>
      <c r="D10" s="42" t="s">
        <v>61</v>
      </c>
      <c r="E10" s="39"/>
      <c r="F10" s="38"/>
      <c r="G10" s="40"/>
      <c r="H10" s="38"/>
      <c r="I10" s="40"/>
      <c r="J10" s="38"/>
      <c r="K10" s="40"/>
      <c r="L10" s="38"/>
      <c r="M10" s="40"/>
      <c r="N10" s="38"/>
      <c r="O10" s="40"/>
    </row>
    <row r="11" spans="2:18" ht="19.5" customHeight="1" x14ac:dyDescent="0.55000000000000004">
      <c r="B11" s="18" t="s">
        <v>20</v>
      </c>
      <c r="C11" s="38">
        <v>43958</v>
      </c>
      <c r="D11" s="42" t="s">
        <v>61</v>
      </c>
      <c r="E11" s="39"/>
      <c r="F11" s="38"/>
      <c r="G11" s="40"/>
      <c r="H11" s="38"/>
      <c r="I11" s="40"/>
      <c r="J11" s="38"/>
      <c r="K11" s="40"/>
      <c r="L11" s="38"/>
      <c r="M11" s="40"/>
      <c r="N11" s="38"/>
      <c r="O11" s="40"/>
    </row>
    <row r="12" spans="2:18" ht="19.5" customHeight="1" x14ac:dyDescent="0.55000000000000004">
      <c r="B12" s="18" t="s">
        <v>20</v>
      </c>
      <c r="C12" s="38">
        <v>44018</v>
      </c>
      <c r="D12" s="42" t="s">
        <v>60</v>
      </c>
      <c r="E12" s="39"/>
      <c r="F12" s="38"/>
      <c r="G12" s="40"/>
      <c r="H12" s="38"/>
      <c r="I12" s="40"/>
      <c r="J12" s="38"/>
      <c r="K12" s="40"/>
      <c r="L12" s="38"/>
      <c r="M12" s="40"/>
      <c r="N12" s="38"/>
      <c r="O12" s="40"/>
    </row>
    <row r="13" spans="2:18" ht="19.5" customHeight="1" x14ac:dyDescent="0.55000000000000004">
      <c r="B13" s="18" t="s">
        <v>20</v>
      </c>
      <c r="C13" s="38">
        <v>44019</v>
      </c>
      <c r="D13" s="42" t="s">
        <v>60</v>
      </c>
      <c r="E13" s="39"/>
      <c r="F13" s="38"/>
      <c r="G13" s="40"/>
      <c r="H13" s="38"/>
      <c r="I13" s="40"/>
      <c r="J13" s="38"/>
      <c r="K13" s="40"/>
      <c r="L13" s="38"/>
      <c r="M13" s="40"/>
      <c r="N13" s="38"/>
      <c r="O13" s="40"/>
    </row>
    <row r="14" spans="2:18" ht="19.5" customHeight="1" x14ac:dyDescent="0.55000000000000004">
      <c r="B14" s="18" t="s">
        <v>20</v>
      </c>
      <c r="C14" s="38">
        <v>44020</v>
      </c>
      <c r="D14" s="42" t="s">
        <v>60</v>
      </c>
      <c r="E14" s="39"/>
      <c r="F14" s="38"/>
      <c r="G14" s="40"/>
      <c r="H14" s="38"/>
      <c r="I14" s="40"/>
      <c r="J14" s="38"/>
      <c r="K14" s="40"/>
      <c r="L14" s="38"/>
      <c r="M14" s="40"/>
      <c r="N14" s="38"/>
      <c r="O14" s="40"/>
    </row>
    <row r="15" spans="2:18" ht="19.5" customHeight="1" x14ac:dyDescent="0.55000000000000004">
      <c r="B15" s="18" t="s">
        <v>20</v>
      </c>
      <c r="C15" s="38">
        <v>44021</v>
      </c>
      <c r="D15" s="42" t="s">
        <v>60</v>
      </c>
      <c r="E15" s="39"/>
      <c r="F15" s="38"/>
      <c r="G15" s="40"/>
      <c r="H15" s="38"/>
      <c r="I15" s="40"/>
      <c r="J15" s="38"/>
      <c r="K15" s="40"/>
      <c r="L15" s="38"/>
      <c r="M15" s="40"/>
      <c r="N15" s="38"/>
      <c r="O15" s="40"/>
    </row>
    <row r="16" spans="2:18" ht="19.5" customHeight="1" x14ac:dyDescent="0.55000000000000004">
      <c r="B16" s="18" t="s">
        <v>20</v>
      </c>
      <c r="C16" s="38">
        <v>44022</v>
      </c>
      <c r="D16" s="42" t="s">
        <v>60</v>
      </c>
      <c r="E16" s="39"/>
      <c r="F16" s="38"/>
      <c r="G16" s="40"/>
      <c r="H16" s="38"/>
      <c r="I16" s="40"/>
      <c r="J16" s="38"/>
      <c r="K16" s="40"/>
      <c r="L16" s="38"/>
      <c r="M16" s="40"/>
      <c r="N16" s="38"/>
      <c r="O16" s="40"/>
    </row>
    <row r="17" spans="2:15" ht="19.5" customHeight="1" x14ac:dyDescent="0.55000000000000004">
      <c r="B17" s="18" t="s">
        <v>20</v>
      </c>
      <c r="C17" s="38">
        <v>44025</v>
      </c>
      <c r="D17" s="42" t="s">
        <v>60</v>
      </c>
      <c r="E17" s="39"/>
      <c r="F17" s="38"/>
      <c r="G17" s="40"/>
      <c r="H17" s="38"/>
      <c r="I17" s="40"/>
      <c r="J17" s="38"/>
      <c r="K17" s="40"/>
      <c r="L17" s="38"/>
      <c r="M17" s="40"/>
      <c r="N17" s="38"/>
      <c r="O17" s="40"/>
    </row>
    <row r="18" spans="2:15" ht="19.5" customHeight="1" x14ac:dyDescent="0.55000000000000004">
      <c r="B18" s="18" t="s">
        <v>20</v>
      </c>
      <c r="C18" s="38">
        <v>44027</v>
      </c>
      <c r="D18" s="42" t="s">
        <v>60</v>
      </c>
      <c r="E18" s="39"/>
      <c r="F18" s="38"/>
      <c r="G18" s="40"/>
      <c r="H18" s="38"/>
      <c r="I18" s="40"/>
      <c r="J18" s="38"/>
      <c r="K18" s="40"/>
      <c r="L18" s="38"/>
      <c r="M18" s="40"/>
      <c r="N18" s="38"/>
      <c r="O18" s="40"/>
    </row>
    <row r="19" spans="2:15" ht="19.5" customHeight="1" x14ac:dyDescent="0.55000000000000004">
      <c r="B19" s="18" t="s">
        <v>20</v>
      </c>
      <c r="C19" s="38">
        <v>44028</v>
      </c>
      <c r="D19" s="42" t="s">
        <v>60</v>
      </c>
      <c r="E19" s="39"/>
      <c r="F19" s="38"/>
      <c r="G19" s="40"/>
      <c r="H19" s="38"/>
      <c r="I19" s="40"/>
      <c r="J19" s="38"/>
      <c r="K19" s="40"/>
      <c r="L19" s="38"/>
      <c r="M19" s="40"/>
      <c r="N19" s="38"/>
      <c r="O19" s="40"/>
    </row>
    <row r="20" spans="2:15" ht="19.5" customHeight="1" x14ac:dyDescent="0.55000000000000004">
      <c r="B20" s="18" t="s">
        <v>20</v>
      </c>
      <c r="C20" s="38">
        <v>44029</v>
      </c>
      <c r="D20" s="42" t="s">
        <v>60</v>
      </c>
      <c r="E20" s="39"/>
      <c r="F20" s="38"/>
      <c r="G20" s="40"/>
      <c r="H20" s="38"/>
      <c r="I20" s="40"/>
      <c r="J20" s="38"/>
      <c r="K20" s="40"/>
      <c r="L20" s="38"/>
      <c r="M20" s="40"/>
      <c r="N20" s="38"/>
      <c r="O20" s="40"/>
    </row>
    <row r="21" spans="2:15" ht="19.5" customHeight="1" x14ac:dyDescent="0.55000000000000004">
      <c r="B21" s="18" t="s">
        <v>20</v>
      </c>
      <c r="C21" s="38">
        <v>44060</v>
      </c>
      <c r="D21" s="42" t="s">
        <v>60</v>
      </c>
      <c r="E21" s="39"/>
      <c r="F21" s="38"/>
      <c r="G21" s="40"/>
      <c r="H21" s="38"/>
      <c r="I21" s="40"/>
      <c r="J21" s="38"/>
      <c r="K21" s="40"/>
      <c r="L21" s="38"/>
      <c r="M21" s="40"/>
      <c r="N21" s="38"/>
      <c r="O21" s="40"/>
    </row>
    <row r="22" spans="2:15" ht="19.5" customHeight="1" x14ac:dyDescent="0.55000000000000004">
      <c r="B22" s="18" t="s">
        <v>20</v>
      </c>
      <c r="C22" s="38">
        <v>44061</v>
      </c>
      <c r="D22" s="42" t="s">
        <v>60</v>
      </c>
      <c r="E22" s="39"/>
      <c r="F22" s="38"/>
      <c r="G22" s="40"/>
      <c r="H22" s="38"/>
      <c r="I22" s="40"/>
      <c r="J22" s="38"/>
      <c r="K22" s="40"/>
      <c r="L22" s="38"/>
      <c r="M22" s="40"/>
      <c r="N22" s="38"/>
      <c r="O22" s="40"/>
    </row>
    <row r="23" spans="2:15" ht="19.5" customHeight="1" x14ac:dyDescent="0.55000000000000004">
      <c r="B23" s="18" t="s">
        <v>20</v>
      </c>
      <c r="C23" s="38">
        <v>44062</v>
      </c>
      <c r="D23" s="42" t="s">
        <v>60</v>
      </c>
      <c r="E23" s="39"/>
      <c r="F23" s="38"/>
      <c r="G23" s="40"/>
      <c r="H23" s="38"/>
      <c r="I23" s="40"/>
      <c r="J23" s="38"/>
      <c r="K23" s="40"/>
      <c r="L23" s="38"/>
      <c r="M23" s="40"/>
      <c r="N23" s="38"/>
      <c r="O23" s="40"/>
    </row>
    <row r="24" spans="2:15" ht="19.5" customHeight="1" x14ac:dyDescent="0.55000000000000004">
      <c r="B24" s="18" t="s">
        <v>20</v>
      </c>
      <c r="C24" s="38">
        <v>44063</v>
      </c>
      <c r="D24" s="42" t="s">
        <v>60</v>
      </c>
      <c r="E24" s="39"/>
      <c r="F24" s="38"/>
      <c r="G24" s="40"/>
      <c r="H24" s="38"/>
      <c r="I24" s="40"/>
      <c r="J24" s="38"/>
      <c r="K24" s="40"/>
      <c r="L24" s="38"/>
      <c r="M24" s="40"/>
      <c r="N24" s="38"/>
      <c r="O24" s="40"/>
    </row>
    <row r="25" spans="2:15" ht="19.5" customHeight="1" x14ac:dyDescent="0.55000000000000004">
      <c r="B25" s="18" t="s">
        <v>20</v>
      </c>
      <c r="C25" s="38">
        <v>44064</v>
      </c>
      <c r="D25" s="42" t="s">
        <v>60</v>
      </c>
      <c r="E25" s="39"/>
      <c r="F25" s="38"/>
      <c r="G25" s="40"/>
      <c r="H25" s="38"/>
      <c r="I25" s="40"/>
      <c r="J25" s="38"/>
      <c r="K25" s="40"/>
      <c r="L25" s="38"/>
      <c r="M25" s="40"/>
      <c r="N25" s="38"/>
      <c r="O25" s="40"/>
    </row>
    <row r="26" spans="2:15" ht="19.5" customHeight="1" x14ac:dyDescent="0.55000000000000004">
      <c r="B26" s="18" t="s">
        <v>20</v>
      </c>
      <c r="C26" s="38">
        <v>44067</v>
      </c>
      <c r="D26" s="42" t="s">
        <v>60</v>
      </c>
      <c r="E26" s="39"/>
      <c r="F26" s="38"/>
      <c r="G26" s="40"/>
      <c r="H26" s="38"/>
      <c r="I26" s="40"/>
      <c r="J26" s="38"/>
      <c r="K26" s="40"/>
      <c r="L26" s="38"/>
      <c r="M26" s="40"/>
      <c r="N26" s="38"/>
      <c r="O26" s="40"/>
    </row>
    <row r="27" spans="2:15" ht="19.5" customHeight="1" x14ac:dyDescent="0.55000000000000004">
      <c r="B27" s="18" t="s">
        <v>20</v>
      </c>
      <c r="C27" s="38">
        <v>44068</v>
      </c>
      <c r="D27" s="42" t="s">
        <v>60</v>
      </c>
      <c r="E27" s="39"/>
      <c r="F27" s="38"/>
      <c r="G27" s="40"/>
      <c r="H27" s="38"/>
      <c r="I27" s="40"/>
      <c r="J27" s="38"/>
      <c r="K27" s="40"/>
      <c r="L27" s="38"/>
      <c r="M27" s="40"/>
      <c r="N27" s="38"/>
      <c r="O27" s="40"/>
    </row>
    <row r="28" spans="2:15" ht="19.5" customHeight="1" x14ac:dyDescent="0.55000000000000004">
      <c r="B28" s="18" t="s">
        <v>20</v>
      </c>
      <c r="C28" s="38">
        <v>44069</v>
      </c>
      <c r="D28" s="42" t="s">
        <v>60</v>
      </c>
      <c r="E28" s="39"/>
      <c r="F28" s="38"/>
      <c r="G28" s="40"/>
      <c r="H28" s="41"/>
      <c r="I28" s="41"/>
      <c r="J28" s="41"/>
      <c r="K28" s="41"/>
      <c r="L28" s="41"/>
      <c r="M28" s="41"/>
      <c r="N28" s="41"/>
      <c r="O28" s="41"/>
    </row>
    <row r="29" spans="2:15" ht="19.5" customHeight="1" x14ac:dyDescent="0.55000000000000004">
      <c r="B29" s="18" t="s">
        <v>20</v>
      </c>
      <c r="C29" s="38">
        <v>44070</v>
      </c>
      <c r="D29" s="42" t="s">
        <v>60</v>
      </c>
      <c r="E29" s="39"/>
      <c r="F29" s="38"/>
      <c r="G29" s="40"/>
      <c r="H29" s="41"/>
      <c r="I29" s="41"/>
      <c r="J29" s="41"/>
      <c r="K29" s="41"/>
      <c r="L29" s="41"/>
      <c r="M29" s="41"/>
      <c r="N29" s="41"/>
      <c r="O29" s="41"/>
    </row>
    <row r="30" spans="2:15" ht="19.5" customHeight="1" x14ac:dyDescent="0.55000000000000004">
      <c r="B30" s="18" t="s">
        <v>20</v>
      </c>
      <c r="C30" s="38">
        <v>44071</v>
      </c>
      <c r="D30" s="42" t="s">
        <v>60</v>
      </c>
      <c r="E30" s="39"/>
      <c r="F30" s="38"/>
      <c r="G30" s="40"/>
      <c r="H30" s="41"/>
      <c r="I30" s="41"/>
      <c r="J30" s="41"/>
      <c r="K30" s="41"/>
      <c r="L30" s="41"/>
      <c r="M30" s="41"/>
      <c r="N30" s="41"/>
      <c r="O30" s="41"/>
    </row>
    <row r="31" spans="2:15" ht="19.5" customHeight="1" x14ac:dyDescent="0.55000000000000004">
      <c r="B31" s="18" t="s">
        <v>21</v>
      </c>
      <c r="C31" s="38">
        <v>43878</v>
      </c>
      <c r="D31" s="39" t="s">
        <v>60</v>
      </c>
      <c r="E31" s="39"/>
      <c r="F31" s="41"/>
      <c r="G31" s="41"/>
      <c r="H31" s="41"/>
      <c r="I31" s="41"/>
      <c r="J31" s="41"/>
      <c r="K31" s="41"/>
      <c r="L31" s="41"/>
      <c r="M31" s="41"/>
      <c r="N31" s="41"/>
      <c r="O31" s="41"/>
    </row>
    <row r="32" spans="2:15" ht="19.5" customHeight="1" x14ac:dyDescent="0.55000000000000004">
      <c r="B32" s="18" t="s">
        <v>21</v>
      </c>
      <c r="C32" s="38">
        <v>43879</v>
      </c>
      <c r="D32" s="39" t="s">
        <v>60</v>
      </c>
      <c r="E32" s="39"/>
      <c r="F32" s="41"/>
      <c r="G32" s="41"/>
      <c r="H32" s="41"/>
      <c r="I32" s="41"/>
      <c r="J32" s="41"/>
      <c r="K32" s="41"/>
      <c r="L32" s="41"/>
      <c r="M32" s="41"/>
      <c r="N32" s="41"/>
      <c r="O32" s="41"/>
    </row>
    <row r="33" spans="2:15" ht="19.5" customHeight="1" x14ac:dyDescent="0.55000000000000004">
      <c r="B33" s="18" t="s">
        <v>21</v>
      </c>
      <c r="C33" s="38">
        <v>43880</v>
      </c>
      <c r="D33" s="39" t="s">
        <v>60</v>
      </c>
      <c r="E33" s="39"/>
      <c r="F33" s="41"/>
      <c r="G33" s="41"/>
      <c r="H33" s="41"/>
      <c r="I33" s="41"/>
      <c r="J33" s="41"/>
      <c r="K33" s="41"/>
      <c r="L33" s="41"/>
      <c r="M33" s="41"/>
      <c r="N33" s="41"/>
      <c r="O33" s="41"/>
    </row>
    <row r="34" spans="2:15" ht="19.5" customHeight="1" x14ac:dyDescent="0.55000000000000004">
      <c r="B34" s="18" t="s">
        <v>21</v>
      </c>
      <c r="C34" s="38">
        <v>43881</v>
      </c>
      <c r="D34" s="39" t="s">
        <v>60</v>
      </c>
      <c r="E34" s="39"/>
      <c r="F34" s="41"/>
      <c r="G34" s="41"/>
      <c r="H34" s="41"/>
      <c r="I34" s="41"/>
      <c r="J34" s="41"/>
      <c r="K34" s="41"/>
      <c r="L34" s="41"/>
      <c r="M34" s="41"/>
      <c r="N34" s="41"/>
      <c r="O34" s="41"/>
    </row>
    <row r="35" spans="2:15" ht="19.5" customHeight="1" x14ac:dyDescent="0.55000000000000004">
      <c r="B35" s="18" t="s">
        <v>21</v>
      </c>
      <c r="C35" s="38">
        <v>43882</v>
      </c>
      <c r="D35" s="39" t="s">
        <v>60</v>
      </c>
      <c r="E35" s="39"/>
    </row>
    <row r="36" spans="2:15" ht="19.5" customHeight="1" x14ac:dyDescent="0.55000000000000004">
      <c r="B36" s="18" t="s">
        <v>21</v>
      </c>
      <c r="C36" s="38">
        <v>43969</v>
      </c>
      <c r="D36" s="39" t="s">
        <v>61</v>
      </c>
      <c r="E36" s="39"/>
    </row>
    <row r="37" spans="2:15" ht="19.5" customHeight="1" x14ac:dyDescent="0.55000000000000004">
      <c r="B37" s="18" t="s">
        <v>21</v>
      </c>
      <c r="C37" s="38">
        <v>43970</v>
      </c>
      <c r="D37" s="39" t="s">
        <v>61</v>
      </c>
      <c r="E37" s="39"/>
    </row>
    <row r="38" spans="2:15" ht="19.5" customHeight="1" x14ac:dyDescent="0.55000000000000004">
      <c r="B38" s="18" t="s">
        <v>21</v>
      </c>
      <c r="C38" s="38">
        <v>43971</v>
      </c>
      <c r="D38" s="39" t="s">
        <v>61</v>
      </c>
      <c r="E38" s="39"/>
    </row>
    <row r="39" spans="2:15" ht="19.5" customHeight="1" x14ac:dyDescent="0.55000000000000004">
      <c r="B39" s="18" t="s">
        <v>21</v>
      </c>
      <c r="C39" s="38">
        <v>43973</v>
      </c>
      <c r="D39" s="39" t="s">
        <v>61</v>
      </c>
      <c r="E39" s="39"/>
    </row>
    <row r="40" spans="2:15" ht="19.5" customHeight="1" x14ac:dyDescent="0.55000000000000004">
      <c r="B40" s="18" t="s">
        <v>21</v>
      </c>
      <c r="C40" s="38">
        <v>44046</v>
      </c>
      <c r="D40" s="39" t="s">
        <v>60</v>
      </c>
      <c r="E40" s="39"/>
    </row>
    <row r="41" spans="2:15" ht="19.5" customHeight="1" x14ac:dyDescent="0.55000000000000004">
      <c r="B41" s="18" t="s">
        <v>21</v>
      </c>
      <c r="C41" s="38">
        <v>44047</v>
      </c>
      <c r="D41" s="39" t="s">
        <v>60</v>
      </c>
      <c r="E41" s="39"/>
    </row>
    <row r="42" spans="2:15" ht="19.5" customHeight="1" x14ac:dyDescent="0.55000000000000004">
      <c r="B42" s="18" t="s">
        <v>21</v>
      </c>
      <c r="C42" s="38">
        <v>44048</v>
      </c>
      <c r="D42" s="39" t="s">
        <v>60</v>
      </c>
      <c r="E42" s="39"/>
    </row>
    <row r="43" spans="2:15" ht="19.5" customHeight="1" x14ac:dyDescent="0.55000000000000004">
      <c r="B43" s="18" t="s">
        <v>21</v>
      </c>
      <c r="C43" s="38">
        <v>44049</v>
      </c>
      <c r="D43" s="39" t="s">
        <v>60</v>
      </c>
      <c r="E43" s="39"/>
    </row>
    <row r="44" spans="2:15" ht="19.5" customHeight="1" x14ac:dyDescent="0.55000000000000004">
      <c r="B44" s="18" t="s">
        <v>21</v>
      </c>
      <c r="C44" s="38">
        <v>44050</v>
      </c>
      <c r="D44" s="39" t="s">
        <v>60</v>
      </c>
      <c r="E44" s="39"/>
    </row>
    <row r="45" spans="2:15" ht="19.5" customHeight="1" x14ac:dyDescent="0.55000000000000004">
      <c r="B45" s="18" t="s">
        <v>21</v>
      </c>
      <c r="C45" s="38">
        <v>44053</v>
      </c>
      <c r="D45" s="39" t="s">
        <v>60</v>
      </c>
      <c r="E45" s="39"/>
    </row>
    <row r="46" spans="2:15" ht="19.5" customHeight="1" x14ac:dyDescent="0.55000000000000004">
      <c r="B46" s="18" t="s">
        <v>21</v>
      </c>
      <c r="C46" s="38">
        <v>44054</v>
      </c>
      <c r="D46" s="39" t="s">
        <v>60</v>
      </c>
      <c r="E46" s="39"/>
    </row>
    <row r="47" spans="2:15" ht="19.5" customHeight="1" x14ac:dyDescent="0.55000000000000004">
      <c r="B47" s="18" t="s">
        <v>21</v>
      </c>
      <c r="C47" s="38">
        <v>44055</v>
      </c>
      <c r="D47" s="39" t="s">
        <v>60</v>
      </c>
      <c r="E47" s="39"/>
    </row>
    <row r="48" spans="2:15" ht="19.5" customHeight="1" x14ac:dyDescent="0.55000000000000004">
      <c r="B48" s="18" t="s">
        <v>21</v>
      </c>
      <c r="C48" s="38">
        <v>44056</v>
      </c>
      <c r="D48" s="39" t="s">
        <v>60</v>
      </c>
      <c r="E48" s="39"/>
    </row>
    <row r="49" spans="2:5" ht="19.5" customHeight="1" x14ac:dyDescent="0.55000000000000004">
      <c r="B49" s="18" t="s">
        <v>21</v>
      </c>
      <c r="C49" s="38">
        <v>44057</v>
      </c>
      <c r="D49" s="39" t="s">
        <v>60</v>
      </c>
      <c r="E49" s="39"/>
    </row>
    <row r="50" spans="2:5" ht="19.5" customHeight="1" x14ac:dyDescent="0.55000000000000004">
      <c r="B50" s="18" t="s">
        <v>21</v>
      </c>
      <c r="C50" s="38">
        <v>44060</v>
      </c>
      <c r="D50" s="39" t="s">
        <v>60</v>
      </c>
      <c r="E50" s="39"/>
    </row>
    <row r="51" spans="2:5" ht="19.5" customHeight="1" x14ac:dyDescent="0.55000000000000004">
      <c r="B51" s="18" t="s">
        <v>21</v>
      </c>
      <c r="C51" s="38">
        <v>44061</v>
      </c>
      <c r="D51" s="39" t="s">
        <v>60</v>
      </c>
      <c r="E51" s="39"/>
    </row>
    <row r="52" spans="2:5" x14ac:dyDescent="0.55000000000000004">
      <c r="B52" s="18" t="s">
        <v>21</v>
      </c>
      <c r="C52" s="38">
        <v>44062</v>
      </c>
      <c r="D52" s="39" t="s">
        <v>60</v>
      </c>
      <c r="E52" s="39"/>
    </row>
    <row r="53" spans="2:5" x14ac:dyDescent="0.55000000000000004">
      <c r="B53" s="18" t="s">
        <v>21</v>
      </c>
      <c r="C53" s="38">
        <v>44063</v>
      </c>
      <c r="D53" s="39" t="s">
        <v>60</v>
      </c>
      <c r="E53" s="39"/>
    </row>
    <row r="54" spans="2:5" x14ac:dyDescent="0.55000000000000004">
      <c r="B54" s="18" t="s">
        <v>21</v>
      </c>
      <c r="C54" s="38">
        <v>44064</v>
      </c>
      <c r="D54" s="39" t="s">
        <v>60</v>
      </c>
      <c r="E54" s="39"/>
    </row>
    <row r="55" spans="2:5" x14ac:dyDescent="0.55000000000000004">
      <c r="B55" s="18" t="s">
        <v>21</v>
      </c>
      <c r="C55" s="38">
        <v>44067</v>
      </c>
      <c r="D55" s="39" t="s">
        <v>60</v>
      </c>
      <c r="E55" s="39"/>
    </row>
    <row r="56" spans="2:5" x14ac:dyDescent="0.55000000000000004">
      <c r="B56" s="18" t="s">
        <v>21</v>
      </c>
      <c r="C56" s="38">
        <v>44068</v>
      </c>
      <c r="D56" s="39" t="s">
        <v>60</v>
      </c>
      <c r="E56" s="39"/>
    </row>
    <row r="57" spans="2:5" x14ac:dyDescent="0.55000000000000004">
      <c r="B57" s="18" t="s">
        <v>21</v>
      </c>
      <c r="C57" s="38">
        <v>44069</v>
      </c>
      <c r="D57" s="39" t="s">
        <v>60</v>
      </c>
      <c r="E57" s="39"/>
    </row>
    <row r="58" spans="2:5" x14ac:dyDescent="0.55000000000000004">
      <c r="B58" s="18" t="s">
        <v>21</v>
      </c>
      <c r="C58" s="38">
        <v>44070</v>
      </c>
      <c r="D58" s="39" t="s">
        <v>60</v>
      </c>
      <c r="E58" s="39"/>
    </row>
    <row r="59" spans="2:5" x14ac:dyDescent="0.55000000000000004">
      <c r="B59" s="18" t="s">
        <v>21</v>
      </c>
      <c r="C59" s="38">
        <v>44071</v>
      </c>
      <c r="D59" s="40" t="s">
        <v>60</v>
      </c>
      <c r="E59" s="39"/>
    </row>
    <row r="60" spans="2:5" x14ac:dyDescent="0.55000000000000004">
      <c r="B60" s="18" t="s">
        <v>27</v>
      </c>
      <c r="C60" s="38">
        <v>43935</v>
      </c>
      <c r="D60" s="40" t="s">
        <v>60</v>
      </c>
      <c r="E60" s="39"/>
    </row>
    <row r="61" spans="2:5" x14ac:dyDescent="0.55000000000000004">
      <c r="B61" s="18" t="s">
        <v>27</v>
      </c>
      <c r="C61" s="38">
        <v>43936</v>
      </c>
      <c r="D61" s="40" t="s">
        <v>60</v>
      </c>
      <c r="E61" s="39"/>
    </row>
    <row r="62" spans="2:5" x14ac:dyDescent="0.55000000000000004">
      <c r="B62" s="18" t="s">
        <v>27</v>
      </c>
      <c r="C62" s="38">
        <v>43937</v>
      </c>
      <c r="D62" s="40" t="s">
        <v>60</v>
      </c>
      <c r="E62" s="39"/>
    </row>
    <row r="63" spans="2:5" x14ac:dyDescent="0.55000000000000004">
      <c r="B63" s="18" t="s">
        <v>27</v>
      </c>
      <c r="C63" s="38">
        <v>43938</v>
      </c>
      <c r="D63" s="40" t="s">
        <v>60</v>
      </c>
      <c r="E63" s="39"/>
    </row>
    <row r="64" spans="2:5" x14ac:dyDescent="0.55000000000000004">
      <c r="B64" s="18" t="s">
        <v>27</v>
      </c>
      <c r="C64" s="38">
        <v>43955</v>
      </c>
      <c r="D64" s="40" t="s">
        <v>61</v>
      </c>
      <c r="E64" s="39"/>
    </row>
    <row r="65" spans="2:5" x14ac:dyDescent="0.55000000000000004">
      <c r="B65" s="18" t="s">
        <v>27</v>
      </c>
      <c r="C65" s="38">
        <v>43956</v>
      </c>
      <c r="D65" s="40" t="s">
        <v>61</v>
      </c>
      <c r="E65" s="39"/>
    </row>
    <row r="66" spans="2:5" x14ac:dyDescent="0.55000000000000004">
      <c r="B66" s="18" t="s">
        <v>27</v>
      </c>
      <c r="C66" s="38">
        <v>43957</v>
      </c>
      <c r="D66" s="40" t="s">
        <v>61</v>
      </c>
      <c r="E66" s="39"/>
    </row>
    <row r="67" spans="2:5" x14ac:dyDescent="0.55000000000000004">
      <c r="B67" s="18" t="s">
        <v>27</v>
      </c>
      <c r="C67" s="38">
        <v>43958</v>
      </c>
      <c r="D67" s="40" t="s">
        <v>61</v>
      </c>
      <c r="E67" s="39"/>
    </row>
    <row r="68" spans="2:5" x14ac:dyDescent="0.55000000000000004">
      <c r="B68" s="18" t="s">
        <v>27</v>
      </c>
      <c r="C68" s="38">
        <v>43973</v>
      </c>
      <c r="D68" s="40" t="s">
        <v>62</v>
      </c>
      <c r="E68" s="39"/>
    </row>
    <row r="69" spans="2:5" x14ac:dyDescent="0.55000000000000004">
      <c r="B69" s="18" t="s">
        <v>27</v>
      </c>
      <c r="C69" s="38">
        <v>44067</v>
      </c>
      <c r="D69" s="40" t="s">
        <v>60</v>
      </c>
      <c r="E69" s="39"/>
    </row>
    <row r="70" spans="2:5" x14ac:dyDescent="0.55000000000000004">
      <c r="B70" s="18" t="s">
        <v>27</v>
      </c>
      <c r="C70" s="38">
        <v>44068</v>
      </c>
      <c r="D70" s="40" t="s">
        <v>60</v>
      </c>
      <c r="E70" s="39"/>
    </row>
    <row r="71" spans="2:5" x14ac:dyDescent="0.55000000000000004">
      <c r="B71" s="18" t="s">
        <v>27</v>
      </c>
      <c r="C71" s="38">
        <v>44069</v>
      </c>
      <c r="D71" s="40" t="s">
        <v>60</v>
      </c>
      <c r="E71" s="39"/>
    </row>
    <row r="72" spans="2:5" x14ac:dyDescent="0.55000000000000004">
      <c r="B72" s="18" t="s">
        <v>27</v>
      </c>
      <c r="C72" s="38">
        <v>44070</v>
      </c>
      <c r="D72" s="40" t="s">
        <v>60</v>
      </c>
      <c r="E72" s="39"/>
    </row>
    <row r="73" spans="2:5" x14ac:dyDescent="0.55000000000000004">
      <c r="B73" s="18" t="s">
        <v>27</v>
      </c>
      <c r="C73" s="38">
        <v>44071</v>
      </c>
      <c r="D73" s="40" t="s">
        <v>60</v>
      </c>
      <c r="E73" s="39"/>
    </row>
    <row r="74" spans="2:5" x14ac:dyDescent="0.55000000000000004">
      <c r="B74" s="18" t="s">
        <v>27</v>
      </c>
      <c r="C74" s="38">
        <v>44074</v>
      </c>
      <c r="D74" s="40" t="s">
        <v>60</v>
      </c>
      <c r="E74" s="39"/>
    </row>
    <row r="75" spans="2:5" x14ac:dyDescent="0.55000000000000004">
      <c r="B75" s="18" t="s">
        <v>27</v>
      </c>
      <c r="C75" s="38">
        <v>44075</v>
      </c>
      <c r="D75" s="40" t="s">
        <v>60</v>
      </c>
      <c r="E75" s="39"/>
    </row>
    <row r="76" spans="2:5" x14ac:dyDescent="0.55000000000000004">
      <c r="B76" s="18" t="s">
        <v>27</v>
      </c>
      <c r="C76" s="38">
        <v>44076</v>
      </c>
      <c r="D76" s="40" t="s">
        <v>60</v>
      </c>
      <c r="E76" s="39"/>
    </row>
    <row r="77" spans="2:5" x14ac:dyDescent="0.55000000000000004">
      <c r="B77" s="18" t="s">
        <v>27</v>
      </c>
      <c r="C77" s="38">
        <v>44077</v>
      </c>
      <c r="D77" s="40" t="s">
        <v>60</v>
      </c>
      <c r="E77" s="39"/>
    </row>
    <row r="78" spans="2:5" x14ac:dyDescent="0.55000000000000004">
      <c r="B78" s="18" t="s">
        <v>27</v>
      </c>
      <c r="C78" s="38">
        <v>44078</v>
      </c>
      <c r="D78" s="40" t="s">
        <v>60</v>
      </c>
      <c r="E78" s="39"/>
    </row>
    <row r="79" spans="2:5" x14ac:dyDescent="0.55000000000000004">
      <c r="B79" s="18" t="s">
        <v>27</v>
      </c>
      <c r="C79" s="38">
        <v>44116</v>
      </c>
      <c r="D79" s="40" t="s">
        <v>61</v>
      </c>
      <c r="E79" s="39"/>
    </row>
    <row r="80" spans="2:5" x14ac:dyDescent="0.55000000000000004">
      <c r="B80" s="18" t="s">
        <v>27</v>
      </c>
      <c r="C80" s="38">
        <v>44117</v>
      </c>
      <c r="D80" s="40" t="s">
        <v>61</v>
      </c>
      <c r="E80" s="39"/>
    </row>
    <row r="81" spans="2:5" x14ac:dyDescent="0.55000000000000004">
      <c r="B81" s="18" t="s">
        <v>27</v>
      </c>
      <c r="C81" s="38">
        <v>44118</v>
      </c>
      <c r="D81" s="40" t="s">
        <v>61</v>
      </c>
      <c r="E81" s="39"/>
    </row>
    <row r="82" spans="2:5" x14ac:dyDescent="0.55000000000000004">
      <c r="B82" s="18" t="s">
        <v>27</v>
      </c>
      <c r="C82" s="38">
        <v>44119</v>
      </c>
      <c r="D82" s="40" t="s">
        <v>61</v>
      </c>
      <c r="E82" s="39"/>
    </row>
    <row r="83" spans="2:5" x14ac:dyDescent="0.55000000000000004">
      <c r="B83" s="18" t="s">
        <v>27</v>
      </c>
      <c r="C83" s="38">
        <v>44120</v>
      </c>
      <c r="D83" s="40" t="s">
        <v>61</v>
      </c>
      <c r="E83" s="39"/>
    </row>
    <row r="84" spans="2:5" x14ac:dyDescent="0.55000000000000004">
      <c r="B84" s="18" t="s">
        <v>27</v>
      </c>
      <c r="C84" s="38">
        <v>44193</v>
      </c>
      <c r="D84" s="40" t="s">
        <v>60</v>
      </c>
      <c r="E84" s="39"/>
    </row>
    <row r="85" spans="2:5" x14ac:dyDescent="0.55000000000000004">
      <c r="B85" s="18" t="s">
        <v>27</v>
      </c>
      <c r="C85" s="38">
        <v>44194</v>
      </c>
      <c r="D85" s="40" t="s">
        <v>60</v>
      </c>
      <c r="E85" s="39"/>
    </row>
    <row r="86" spans="2:5" x14ac:dyDescent="0.55000000000000004">
      <c r="B86" s="18" t="s">
        <v>27</v>
      </c>
      <c r="C86" s="38">
        <v>44195</v>
      </c>
      <c r="D86" s="40" t="s">
        <v>60</v>
      </c>
      <c r="E86" s="39"/>
    </row>
    <row r="87" spans="2:5" x14ac:dyDescent="0.55000000000000004">
      <c r="B87" s="18" t="s">
        <v>27</v>
      </c>
      <c r="C87" s="38">
        <v>44196</v>
      </c>
      <c r="D87" s="40" t="s">
        <v>60</v>
      </c>
      <c r="E87" s="39"/>
    </row>
    <row r="88" spans="2:5" x14ac:dyDescent="0.55000000000000004">
      <c r="B88" s="18" t="s">
        <v>37</v>
      </c>
      <c r="C88" s="43">
        <v>43935</v>
      </c>
      <c r="D88" s="40" t="s">
        <v>60</v>
      </c>
      <c r="E88" s="39"/>
    </row>
    <row r="89" spans="2:5" x14ac:dyDescent="0.55000000000000004">
      <c r="B89" s="18" t="s">
        <v>37</v>
      </c>
      <c r="C89" s="43">
        <v>43936</v>
      </c>
      <c r="D89" s="40" t="s">
        <v>60</v>
      </c>
      <c r="E89" s="39"/>
    </row>
    <row r="90" spans="2:5" x14ac:dyDescent="0.55000000000000004">
      <c r="B90" s="18" t="s">
        <v>37</v>
      </c>
      <c r="C90" s="43">
        <v>43937</v>
      </c>
      <c r="D90" s="40" t="s">
        <v>60</v>
      </c>
      <c r="E90" s="39"/>
    </row>
    <row r="91" spans="2:5" x14ac:dyDescent="0.55000000000000004">
      <c r="B91" s="18" t="s">
        <v>37</v>
      </c>
      <c r="C91" s="43">
        <v>43938</v>
      </c>
      <c r="D91" s="40" t="s">
        <v>60</v>
      </c>
      <c r="E91" s="39"/>
    </row>
    <row r="92" spans="2:5" x14ac:dyDescent="0.55000000000000004">
      <c r="B92" s="18" t="s">
        <v>37</v>
      </c>
      <c r="C92" s="43">
        <v>43969</v>
      </c>
      <c r="D92" s="40" t="s">
        <v>61</v>
      </c>
      <c r="E92" s="39"/>
    </row>
    <row r="93" spans="2:5" x14ac:dyDescent="0.55000000000000004">
      <c r="B93" s="18" t="s">
        <v>37</v>
      </c>
      <c r="C93" s="43">
        <v>43970</v>
      </c>
      <c r="D93" s="40" t="s">
        <v>61</v>
      </c>
      <c r="E93" s="39"/>
    </row>
    <row r="94" spans="2:5" x14ac:dyDescent="0.55000000000000004">
      <c r="B94" s="18" t="s">
        <v>37</v>
      </c>
      <c r="C94" s="43">
        <v>43971</v>
      </c>
      <c r="D94" s="40" t="s">
        <v>61</v>
      </c>
      <c r="E94" s="39"/>
    </row>
    <row r="95" spans="2:5" x14ac:dyDescent="0.55000000000000004">
      <c r="B95" s="18" t="s">
        <v>37</v>
      </c>
      <c r="C95" s="43">
        <v>43973</v>
      </c>
      <c r="D95" s="40" t="s">
        <v>61</v>
      </c>
      <c r="E95" s="39"/>
    </row>
    <row r="96" spans="2:5" x14ac:dyDescent="0.55000000000000004">
      <c r="B96" s="18" t="s">
        <v>37</v>
      </c>
      <c r="C96" s="43">
        <v>44025</v>
      </c>
      <c r="D96" s="40" t="s">
        <v>61</v>
      </c>
      <c r="E96" s="39"/>
    </row>
    <row r="97" spans="2:5" x14ac:dyDescent="0.55000000000000004">
      <c r="B97" s="18" t="s">
        <v>37</v>
      </c>
      <c r="C97" s="43">
        <v>44027</v>
      </c>
      <c r="D97" s="40" t="s">
        <v>60</v>
      </c>
      <c r="E97" s="39"/>
    </row>
    <row r="98" spans="2:5" x14ac:dyDescent="0.55000000000000004">
      <c r="B98" s="18" t="s">
        <v>37</v>
      </c>
      <c r="C98" s="43">
        <v>44028</v>
      </c>
      <c r="D98" s="40" t="s">
        <v>60</v>
      </c>
      <c r="E98" s="39"/>
    </row>
    <row r="99" spans="2:5" x14ac:dyDescent="0.55000000000000004">
      <c r="B99" s="18" t="s">
        <v>37</v>
      </c>
      <c r="C99" s="43">
        <v>44029</v>
      </c>
      <c r="D99" s="40" t="s">
        <v>60</v>
      </c>
      <c r="E99" s="39"/>
    </row>
    <row r="100" spans="2:5" x14ac:dyDescent="0.55000000000000004">
      <c r="B100" s="18" t="s">
        <v>37</v>
      </c>
      <c r="C100" s="43">
        <v>44032</v>
      </c>
      <c r="D100" s="40" t="s">
        <v>60</v>
      </c>
      <c r="E100" s="39"/>
    </row>
    <row r="101" spans="2:5" x14ac:dyDescent="0.55000000000000004">
      <c r="B101" s="18" t="s">
        <v>37</v>
      </c>
      <c r="C101" s="43">
        <v>44033</v>
      </c>
      <c r="D101" s="40" t="s">
        <v>60</v>
      </c>
      <c r="E101" s="39"/>
    </row>
    <row r="102" spans="2:5" x14ac:dyDescent="0.55000000000000004">
      <c r="B102" s="18" t="s">
        <v>37</v>
      </c>
      <c r="C102" s="43">
        <v>44034</v>
      </c>
      <c r="D102" s="40" t="s">
        <v>60</v>
      </c>
      <c r="E102" s="39"/>
    </row>
    <row r="103" spans="2:5" x14ac:dyDescent="0.55000000000000004">
      <c r="B103" s="18" t="s">
        <v>37</v>
      </c>
      <c r="C103" s="43">
        <v>44035</v>
      </c>
      <c r="D103" s="40" t="s">
        <v>60</v>
      </c>
      <c r="E103" s="39"/>
    </row>
    <row r="104" spans="2:5" x14ac:dyDescent="0.55000000000000004">
      <c r="B104" s="18" t="s">
        <v>37</v>
      </c>
      <c r="C104" s="43">
        <v>44036</v>
      </c>
      <c r="D104" s="40" t="s">
        <v>60</v>
      </c>
      <c r="E104" s="39"/>
    </row>
    <row r="105" spans="2:5" x14ac:dyDescent="0.55000000000000004">
      <c r="B105" s="18" t="s">
        <v>37</v>
      </c>
      <c r="C105" s="43">
        <v>44039</v>
      </c>
      <c r="D105" s="40" t="s">
        <v>60</v>
      </c>
      <c r="E105" s="39"/>
    </row>
    <row r="106" spans="2:5" x14ac:dyDescent="0.55000000000000004">
      <c r="B106" s="18" t="s">
        <v>37</v>
      </c>
      <c r="C106" s="43">
        <v>44040</v>
      </c>
      <c r="D106" s="40" t="s">
        <v>60</v>
      </c>
      <c r="E106" s="39"/>
    </row>
    <row r="107" spans="2:5" x14ac:dyDescent="0.55000000000000004">
      <c r="B107" s="18" t="s">
        <v>37</v>
      </c>
      <c r="C107" s="43">
        <v>44041</v>
      </c>
      <c r="D107" s="40" t="s">
        <v>60</v>
      </c>
      <c r="E107" s="39"/>
    </row>
    <row r="108" spans="2:5" x14ac:dyDescent="0.55000000000000004">
      <c r="B108" s="18" t="s">
        <v>37</v>
      </c>
      <c r="C108" s="43">
        <v>44042</v>
      </c>
      <c r="D108" s="40" t="s">
        <v>60</v>
      </c>
      <c r="E108" s="39"/>
    </row>
    <row r="109" spans="2:5" x14ac:dyDescent="0.55000000000000004">
      <c r="B109" s="18" t="s">
        <v>37</v>
      </c>
      <c r="C109" s="43">
        <v>44043</v>
      </c>
      <c r="D109" s="40" t="s">
        <v>60</v>
      </c>
      <c r="E109" s="39"/>
    </row>
    <row r="110" spans="2:5" x14ac:dyDescent="0.55000000000000004">
      <c r="B110" s="18" t="s">
        <v>37</v>
      </c>
      <c r="C110" s="43">
        <v>44104</v>
      </c>
      <c r="D110" s="40" t="s">
        <v>62</v>
      </c>
      <c r="E110" s="39"/>
    </row>
    <row r="111" spans="2:5" x14ac:dyDescent="0.55000000000000004">
      <c r="B111" s="18" t="s">
        <v>37</v>
      </c>
      <c r="C111" s="43">
        <v>44147</v>
      </c>
      <c r="D111" s="40" t="s">
        <v>61</v>
      </c>
      <c r="E111" s="39"/>
    </row>
    <row r="112" spans="2:5" x14ac:dyDescent="0.55000000000000004">
      <c r="B112" s="18" t="s">
        <v>37</v>
      </c>
      <c r="C112" s="43">
        <v>44148</v>
      </c>
      <c r="D112" s="40" t="s">
        <v>61</v>
      </c>
      <c r="E112" s="39"/>
    </row>
    <row r="113" spans="2:5" x14ac:dyDescent="0.55000000000000004">
      <c r="B113" s="18" t="s">
        <v>22</v>
      </c>
      <c r="C113" s="38">
        <v>43885</v>
      </c>
      <c r="D113" s="40" t="s">
        <v>60</v>
      </c>
      <c r="E113" s="39"/>
    </row>
    <row r="114" spans="2:5" x14ac:dyDescent="0.55000000000000004">
      <c r="B114" s="18" t="s">
        <v>22</v>
      </c>
      <c r="C114" s="38">
        <v>43886</v>
      </c>
      <c r="D114" s="40" t="s">
        <v>60</v>
      </c>
      <c r="E114" s="39"/>
    </row>
    <row r="115" spans="2:5" x14ac:dyDescent="0.55000000000000004">
      <c r="B115" s="18" t="s">
        <v>22</v>
      </c>
      <c r="C115" s="38">
        <v>43887</v>
      </c>
      <c r="D115" s="40" t="s">
        <v>60</v>
      </c>
      <c r="E115" s="39"/>
    </row>
    <row r="116" spans="2:5" x14ac:dyDescent="0.55000000000000004">
      <c r="B116" s="18" t="s">
        <v>22</v>
      </c>
      <c r="C116" s="38">
        <v>43888</v>
      </c>
      <c r="D116" s="40" t="s">
        <v>60</v>
      </c>
      <c r="E116" s="39"/>
    </row>
    <row r="117" spans="2:5" x14ac:dyDescent="0.55000000000000004">
      <c r="B117" s="18" t="s">
        <v>22</v>
      </c>
      <c r="C117" s="38">
        <v>43889</v>
      </c>
      <c r="D117" s="40" t="s">
        <v>60</v>
      </c>
      <c r="E117" s="39"/>
    </row>
    <row r="118" spans="2:5" x14ac:dyDescent="0.55000000000000004">
      <c r="B118" s="18" t="s">
        <v>22</v>
      </c>
      <c r="C118" s="38">
        <v>43969</v>
      </c>
      <c r="D118" s="40" t="s">
        <v>61</v>
      </c>
      <c r="E118" s="39"/>
    </row>
    <row r="119" spans="2:5" x14ac:dyDescent="0.55000000000000004">
      <c r="B119" s="18" t="s">
        <v>22</v>
      </c>
      <c r="C119" s="38">
        <v>43970</v>
      </c>
      <c r="D119" s="40" t="s">
        <v>61</v>
      </c>
      <c r="E119" s="39"/>
    </row>
    <row r="120" spans="2:5" x14ac:dyDescent="0.55000000000000004">
      <c r="B120" s="18" t="s">
        <v>22</v>
      </c>
      <c r="C120" s="38">
        <v>43971</v>
      </c>
      <c r="D120" s="40" t="s">
        <v>61</v>
      </c>
      <c r="E120" s="39"/>
    </row>
    <row r="121" spans="2:5" x14ac:dyDescent="0.55000000000000004">
      <c r="B121" s="18" t="s">
        <v>22</v>
      </c>
      <c r="C121" s="38">
        <v>43973</v>
      </c>
      <c r="D121" s="40" t="s">
        <v>62</v>
      </c>
      <c r="E121" s="39"/>
    </row>
    <row r="122" spans="2:5" x14ac:dyDescent="0.55000000000000004">
      <c r="B122" s="18" t="s">
        <v>22</v>
      </c>
      <c r="C122" s="38">
        <v>44025</v>
      </c>
      <c r="D122" s="40" t="s">
        <v>61</v>
      </c>
      <c r="E122" s="39"/>
    </row>
    <row r="123" spans="2:5" x14ac:dyDescent="0.55000000000000004">
      <c r="B123" s="18" t="s">
        <v>22</v>
      </c>
      <c r="C123" s="38">
        <v>44027</v>
      </c>
      <c r="D123" s="40" t="s">
        <v>60</v>
      </c>
      <c r="E123" s="39"/>
    </row>
    <row r="124" spans="2:5" x14ac:dyDescent="0.55000000000000004">
      <c r="B124" s="18" t="s">
        <v>22</v>
      </c>
      <c r="C124" s="38">
        <v>44028</v>
      </c>
      <c r="D124" s="40" t="s">
        <v>60</v>
      </c>
      <c r="E124" s="39"/>
    </row>
    <row r="125" spans="2:5" x14ac:dyDescent="0.55000000000000004">
      <c r="B125" s="18" t="s">
        <v>22</v>
      </c>
      <c r="C125" s="38">
        <v>44029</v>
      </c>
      <c r="D125" s="40" t="s">
        <v>60</v>
      </c>
      <c r="E125" s="39"/>
    </row>
    <row r="126" spans="2:5" x14ac:dyDescent="0.55000000000000004">
      <c r="B126" s="18" t="s">
        <v>22</v>
      </c>
      <c r="C126" s="38">
        <v>44032</v>
      </c>
      <c r="D126" s="40" t="s">
        <v>60</v>
      </c>
      <c r="E126" s="39"/>
    </row>
    <row r="127" spans="2:5" x14ac:dyDescent="0.55000000000000004">
      <c r="B127" s="18" t="s">
        <v>22</v>
      </c>
      <c r="C127" s="38">
        <v>44033</v>
      </c>
      <c r="D127" s="40" t="s">
        <v>60</v>
      </c>
      <c r="E127" s="39"/>
    </row>
    <row r="128" spans="2:5" x14ac:dyDescent="0.55000000000000004">
      <c r="B128" s="18" t="s">
        <v>22</v>
      </c>
      <c r="C128" s="38">
        <v>44034</v>
      </c>
      <c r="D128" s="40" t="s">
        <v>60</v>
      </c>
      <c r="E128" s="39"/>
    </row>
    <row r="129" spans="2:5" x14ac:dyDescent="0.55000000000000004">
      <c r="B129" s="18" t="s">
        <v>22</v>
      </c>
      <c r="C129" s="38">
        <v>44035</v>
      </c>
      <c r="D129" s="40" t="s">
        <v>60</v>
      </c>
      <c r="E129" s="39"/>
    </row>
    <row r="130" spans="2:5" x14ac:dyDescent="0.55000000000000004">
      <c r="B130" s="18" t="s">
        <v>22</v>
      </c>
      <c r="C130" s="38">
        <v>44036</v>
      </c>
      <c r="D130" s="40" t="s">
        <v>60</v>
      </c>
      <c r="E130" s="39"/>
    </row>
    <row r="131" spans="2:5" x14ac:dyDescent="0.55000000000000004">
      <c r="B131" s="18" t="s">
        <v>22</v>
      </c>
      <c r="C131" s="38">
        <v>44039</v>
      </c>
      <c r="D131" s="40" t="s">
        <v>60</v>
      </c>
      <c r="E131" s="39"/>
    </row>
    <row r="132" spans="2:5" x14ac:dyDescent="0.55000000000000004">
      <c r="B132" s="18" t="s">
        <v>22</v>
      </c>
      <c r="C132" s="38">
        <v>44040</v>
      </c>
      <c r="D132" s="40" t="s">
        <v>60</v>
      </c>
      <c r="E132" s="39"/>
    </row>
    <row r="133" spans="2:5" x14ac:dyDescent="0.55000000000000004">
      <c r="B133" s="18" t="s">
        <v>22</v>
      </c>
      <c r="C133" s="38">
        <v>44041</v>
      </c>
      <c r="D133" s="40" t="s">
        <v>60</v>
      </c>
      <c r="E133" s="39"/>
    </row>
    <row r="134" spans="2:5" x14ac:dyDescent="0.55000000000000004">
      <c r="B134" s="18" t="s">
        <v>22</v>
      </c>
      <c r="C134" s="38">
        <v>44042</v>
      </c>
      <c r="D134" s="40" t="s">
        <v>60</v>
      </c>
      <c r="E134" s="39"/>
    </row>
    <row r="135" spans="2:5" x14ac:dyDescent="0.55000000000000004">
      <c r="B135" s="18" t="s">
        <v>22</v>
      </c>
      <c r="C135" s="38">
        <v>44043</v>
      </c>
      <c r="D135" s="40" t="s">
        <v>60</v>
      </c>
      <c r="E135" s="39"/>
    </row>
    <row r="136" spans="2:5" x14ac:dyDescent="0.55000000000000004">
      <c r="B136" s="18" t="s">
        <v>22</v>
      </c>
      <c r="C136" s="38">
        <v>44147</v>
      </c>
      <c r="D136" s="40" t="s">
        <v>61</v>
      </c>
      <c r="E136" s="39"/>
    </row>
    <row r="137" spans="2:5" x14ac:dyDescent="0.55000000000000004">
      <c r="B137" s="18" t="s">
        <v>22</v>
      </c>
      <c r="C137" s="38">
        <v>44148</v>
      </c>
      <c r="D137" s="40" t="s">
        <v>61</v>
      </c>
      <c r="E137" s="39"/>
    </row>
    <row r="138" spans="2:5" x14ac:dyDescent="0.55000000000000004">
      <c r="B138" s="18" t="s">
        <v>28</v>
      </c>
      <c r="C138" s="38">
        <v>43832</v>
      </c>
      <c r="D138" s="40" t="s">
        <v>60</v>
      </c>
      <c r="E138" s="39"/>
    </row>
    <row r="139" spans="2:5" x14ac:dyDescent="0.55000000000000004">
      <c r="B139" s="18" t="s">
        <v>28</v>
      </c>
      <c r="C139" s="38">
        <v>43833</v>
      </c>
      <c r="D139" s="40" t="s">
        <v>60</v>
      </c>
      <c r="E139" s="39"/>
    </row>
    <row r="140" spans="2:5" x14ac:dyDescent="0.55000000000000004">
      <c r="B140" s="18" t="s">
        <v>28</v>
      </c>
      <c r="C140" s="38">
        <v>43969</v>
      </c>
      <c r="D140" s="40" t="s">
        <v>61</v>
      </c>
      <c r="E140" s="39"/>
    </row>
    <row r="141" spans="2:5" x14ac:dyDescent="0.55000000000000004">
      <c r="B141" s="18" t="s">
        <v>28</v>
      </c>
      <c r="C141" s="38">
        <v>43970</v>
      </c>
      <c r="D141" s="40" t="s">
        <v>61</v>
      </c>
      <c r="E141" s="39"/>
    </row>
    <row r="142" spans="2:5" x14ac:dyDescent="0.55000000000000004">
      <c r="B142" s="18" t="s">
        <v>28</v>
      </c>
      <c r="C142" s="38">
        <v>43971</v>
      </c>
      <c r="D142" s="40" t="s">
        <v>61</v>
      </c>
      <c r="E142" s="39"/>
    </row>
    <row r="143" spans="2:5" x14ac:dyDescent="0.55000000000000004">
      <c r="B143" s="18" t="s">
        <v>28</v>
      </c>
      <c r="C143" s="38">
        <v>43973</v>
      </c>
      <c r="D143" s="40" t="s">
        <v>61</v>
      </c>
      <c r="E143" s="39"/>
    </row>
    <row r="144" spans="2:5" x14ac:dyDescent="0.55000000000000004">
      <c r="B144" s="18" t="s">
        <v>28</v>
      </c>
      <c r="C144" s="38">
        <v>43997</v>
      </c>
      <c r="D144" s="40" t="s">
        <v>60</v>
      </c>
      <c r="E144" s="39"/>
    </row>
    <row r="145" spans="2:5" x14ac:dyDescent="0.55000000000000004">
      <c r="B145" s="18" t="s">
        <v>28</v>
      </c>
      <c r="C145" s="38">
        <v>43998</v>
      </c>
      <c r="D145" s="40" t="s">
        <v>60</v>
      </c>
      <c r="E145" s="39"/>
    </row>
    <row r="146" spans="2:5" x14ac:dyDescent="0.55000000000000004">
      <c r="B146" s="18" t="s">
        <v>28</v>
      </c>
      <c r="C146" s="38">
        <v>43999</v>
      </c>
      <c r="D146" s="40" t="s">
        <v>60</v>
      </c>
      <c r="E146" s="39"/>
    </row>
    <row r="147" spans="2:5" x14ac:dyDescent="0.55000000000000004">
      <c r="B147" s="18" t="s">
        <v>28</v>
      </c>
      <c r="C147" s="38">
        <v>44000</v>
      </c>
      <c r="D147" s="40" t="s">
        <v>60</v>
      </c>
      <c r="E147" s="39"/>
    </row>
    <row r="148" spans="2:5" x14ac:dyDescent="0.55000000000000004">
      <c r="B148" s="18" t="s">
        <v>28</v>
      </c>
      <c r="C148" s="38">
        <v>44001</v>
      </c>
      <c r="D148" s="40" t="s">
        <v>60</v>
      </c>
      <c r="E148" s="39"/>
    </row>
    <row r="149" spans="2:5" x14ac:dyDescent="0.55000000000000004">
      <c r="B149" s="18" t="s">
        <v>28</v>
      </c>
      <c r="C149" s="38">
        <v>44004</v>
      </c>
      <c r="D149" s="40" t="s">
        <v>60</v>
      </c>
      <c r="E149" s="39"/>
    </row>
    <row r="150" spans="2:5" x14ac:dyDescent="0.55000000000000004">
      <c r="B150" s="18" t="s">
        <v>28</v>
      </c>
      <c r="C150" s="38">
        <v>44005</v>
      </c>
      <c r="D150" s="40" t="s">
        <v>60</v>
      </c>
      <c r="E150" s="39"/>
    </row>
    <row r="151" spans="2:5" x14ac:dyDescent="0.55000000000000004">
      <c r="B151" s="18" t="s">
        <v>28</v>
      </c>
      <c r="C151" s="38">
        <v>44006</v>
      </c>
      <c r="D151" s="40" t="s">
        <v>60</v>
      </c>
      <c r="E151" s="39"/>
    </row>
    <row r="152" spans="2:5" x14ac:dyDescent="0.55000000000000004">
      <c r="B152" s="18" t="s">
        <v>28</v>
      </c>
      <c r="C152" s="38">
        <v>44007</v>
      </c>
      <c r="D152" s="40" t="s">
        <v>60</v>
      </c>
      <c r="E152" s="39"/>
    </row>
    <row r="153" spans="2:5" x14ac:dyDescent="0.55000000000000004">
      <c r="B153" s="18" t="s">
        <v>28</v>
      </c>
      <c r="C153" s="38">
        <v>44008</v>
      </c>
      <c r="D153" s="40" t="s">
        <v>60</v>
      </c>
      <c r="E153" s="39"/>
    </row>
    <row r="154" spans="2:5" x14ac:dyDescent="0.55000000000000004">
      <c r="B154" s="18" t="s">
        <v>28</v>
      </c>
      <c r="C154" s="38">
        <v>44075</v>
      </c>
      <c r="D154" s="40" t="s">
        <v>60</v>
      </c>
      <c r="E154" s="39"/>
    </row>
    <row r="155" spans="2:5" x14ac:dyDescent="0.55000000000000004">
      <c r="B155" s="18" t="s">
        <v>28</v>
      </c>
      <c r="C155" s="38">
        <v>44076</v>
      </c>
      <c r="D155" s="40" t="s">
        <v>60</v>
      </c>
      <c r="E155" s="39"/>
    </row>
    <row r="156" spans="2:5" x14ac:dyDescent="0.55000000000000004">
      <c r="B156" s="18" t="s">
        <v>28</v>
      </c>
      <c r="C156" s="38">
        <v>44077</v>
      </c>
      <c r="D156" s="40" t="s">
        <v>60</v>
      </c>
      <c r="E156" s="39"/>
    </row>
    <row r="157" spans="2:5" x14ac:dyDescent="0.55000000000000004">
      <c r="B157" s="18" t="s">
        <v>28</v>
      </c>
      <c r="C157" s="38">
        <v>44078</v>
      </c>
      <c r="D157" s="40" t="s">
        <v>60</v>
      </c>
      <c r="E157" s="39"/>
    </row>
    <row r="158" spans="2:5" x14ac:dyDescent="0.55000000000000004">
      <c r="B158" s="18" t="s">
        <v>28</v>
      </c>
      <c r="C158" s="38">
        <v>44081</v>
      </c>
      <c r="D158" s="40" t="s">
        <v>60</v>
      </c>
      <c r="E158" s="39"/>
    </row>
    <row r="159" spans="2:5" x14ac:dyDescent="0.55000000000000004">
      <c r="B159" s="18" t="s">
        <v>28</v>
      </c>
      <c r="C159" s="38">
        <v>44082</v>
      </c>
      <c r="D159" s="40" t="s">
        <v>60</v>
      </c>
      <c r="E159" s="39"/>
    </row>
    <row r="160" spans="2:5" x14ac:dyDescent="0.55000000000000004">
      <c r="B160" s="18" t="s">
        <v>28</v>
      </c>
      <c r="C160" s="38">
        <v>44083</v>
      </c>
      <c r="D160" s="40" t="s">
        <v>60</v>
      </c>
      <c r="E160" s="39"/>
    </row>
    <row r="161" spans="2:5" x14ac:dyDescent="0.55000000000000004">
      <c r="B161" s="18" t="s">
        <v>28</v>
      </c>
      <c r="C161" s="38">
        <v>44084</v>
      </c>
      <c r="D161" s="40" t="s">
        <v>60</v>
      </c>
      <c r="E161" s="39"/>
    </row>
    <row r="162" spans="2:5" x14ac:dyDescent="0.55000000000000004">
      <c r="B162" s="18" t="s">
        <v>28</v>
      </c>
      <c r="C162" s="38">
        <v>44085</v>
      </c>
      <c r="D162" s="40" t="s">
        <v>60</v>
      </c>
      <c r="E162" s="39"/>
    </row>
    <row r="163" spans="2:5" x14ac:dyDescent="0.55000000000000004">
      <c r="B163" s="18" t="s">
        <v>42</v>
      </c>
      <c r="C163" s="38">
        <v>43857</v>
      </c>
      <c r="D163" s="40" t="s">
        <v>60</v>
      </c>
      <c r="E163" s="39"/>
    </row>
    <row r="164" spans="2:5" x14ac:dyDescent="0.55000000000000004">
      <c r="B164" s="18" t="s">
        <v>42</v>
      </c>
      <c r="C164" s="38">
        <v>43858</v>
      </c>
      <c r="D164" s="40" t="s">
        <v>60</v>
      </c>
      <c r="E164" s="39"/>
    </row>
    <row r="165" spans="2:5" x14ac:dyDescent="0.55000000000000004">
      <c r="B165" s="18" t="s">
        <v>42</v>
      </c>
      <c r="C165" s="38">
        <v>43859</v>
      </c>
      <c r="D165" s="40" t="s">
        <v>60</v>
      </c>
      <c r="E165" s="39"/>
    </row>
    <row r="166" spans="2:5" x14ac:dyDescent="0.55000000000000004">
      <c r="B166" s="18" t="s">
        <v>42</v>
      </c>
      <c r="C166" s="38">
        <v>43860</v>
      </c>
      <c r="D166" s="40" t="s">
        <v>60</v>
      </c>
      <c r="E166" s="39"/>
    </row>
    <row r="167" spans="2:5" x14ac:dyDescent="0.55000000000000004">
      <c r="B167" s="18" t="s">
        <v>42</v>
      </c>
      <c r="C167" s="38">
        <v>43861</v>
      </c>
      <c r="D167" s="40" t="s">
        <v>60</v>
      </c>
      <c r="E167" s="39"/>
    </row>
    <row r="168" spans="2:5" x14ac:dyDescent="0.55000000000000004">
      <c r="B168" s="18" t="s">
        <v>42</v>
      </c>
      <c r="C168" s="38">
        <v>43984</v>
      </c>
      <c r="D168" s="40" t="s">
        <v>61</v>
      </c>
      <c r="E168" s="39"/>
    </row>
    <row r="169" spans="2:5" x14ac:dyDescent="0.55000000000000004">
      <c r="B169" s="18" t="s">
        <v>42</v>
      </c>
      <c r="C169" s="38">
        <v>43985</v>
      </c>
      <c r="D169" s="40" t="s">
        <v>61</v>
      </c>
      <c r="E169" s="39"/>
    </row>
    <row r="170" spans="2:5" x14ac:dyDescent="0.55000000000000004">
      <c r="B170" s="18" t="s">
        <v>42</v>
      </c>
      <c r="C170" s="38">
        <v>43986</v>
      </c>
      <c r="D170" s="40" t="s">
        <v>61</v>
      </c>
      <c r="E170" s="39"/>
    </row>
    <row r="171" spans="2:5" x14ac:dyDescent="0.55000000000000004">
      <c r="B171" s="18" t="s">
        <v>42</v>
      </c>
      <c r="C171" s="38">
        <v>43987</v>
      </c>
      <c r="D171" s="40" t="s">
        <v>61</v>
      </c>
      <c r="E171" s="39"/>
    </row>
    <row r="172" spans="2:5" x14ac:dyDescent="0.55000000000000004">
      <c r="B172" s="18" t="s">
        <v>42</v>
      </c>
      <c r="C172" s="38">
        <v>44011</v>
      </c>
      <c r="D172" s="40" t="s">
        <v>60</v>
      </c>
      <c r="E172" s="39"/>
    </row>
    <row r="173" spans="2:5" x14ac:dyDescent="0.55000000000000004">
      <c r="B173" s="18" t="s">
        <v>42</v>
      </c>
      <c r="C173" s="38">
        <v>44012</v>
      </c>
      <c r="D173" s="40" t="s">
        <v>60</v>
      </c>
      <c r="E173" s="39"/>
    </row>
    <row r="174" spans="2:5" x14ac:dyDescent="0.55000000000000004">
      <c r="B174" s="18" t="s">
        <v>42</v>
      </c>
      <c r="C174" s="38">
        <v>44013</v>
      </c>
      <c r="D174" s="40" t="s">
        <v>60</v>
      </c>
      <c r="E174" s="39"/>
    </row>
    <row r="175" spans="2:5" x14ac:dyDescent="0.55000000000000004">
      <c r="B175" s="18" t="s">
        <v>42</v>
      </c>
      <c r="C175" s="38">
        <v>44014</v>
      </c>
      <c r="D175" s="40" t="s">
        <v>60</v>
      </c>
      <c r="E175" s="39"/>
    </row>
    <row r="176" spans="2:5" x14ac:dyDescent="0.55000000000000004">
      <c r="B176" s="18" t="s">
        <v>42</v>
      </c>
      <c r="C176" s="38">
        <v>44015</v>
      </c>
      <c r="D176" s="40" t="s">
        <v>60</v>
      </c>
      <c r="E176" s="39"/>
    </row>
    <row r="177" spans="2:5" x14ac:dyDescent="0.55000000000000004">
      <c r="B177" s="18" t="s">
        <v>42</v>
      </c>
      <c r="C177" s="38">
        <v>44018</v>
      </c>
      <c r="D177" s="40" t="s">
        <v>60</v>
      </c>
      <c r="E177" s="39"/>
    </row>
    <row r="178" spans="2:5" x14ac:dyDescent="0.55000000000000004">
      <c r="B178" s="18" t="s">
        <v>42</v>
      </c>
      <c r="C178" s="38">
        <v>44019</v>
      </c>
      <c r="D178" s="40" t="s">
        <v>60</v>
      </c>
      <c r="E178" s="39"/>
    </row>
    <row r="179" spans="2:5" x14ac:dyDescent="0.55000000000000004">
      <c r="B179" s="18" t="s">
        <v>42</v>
      </c>
      <c r="C179" s="38">
        <v>44020</v>
      </c>
      <c r="D179" s="40" t="s">
        <v>60</v>
      </c>
      <c r="E179" s="39"/>
    </row>
    <row r="180" spans="2:5" x14ac:dyDescent="0.55000000000000004">
      <c r="B180" s="18" t="s">
        <v>42</v>
      </c>
      <c r="C180" s="38">
        <v>44021</v>
      </c>
      <c r="D180" s="40" t="s">
        <v>60</v>
      </c>
      <c r="E180" s="39"/>
    </row>
    <row r="181" spans="2:5" x14ac:dyDescent="0.55000000000000004">
      <c r="B181" s="18" t="s">
        <v>42</v>
      </c>
      <c r="C181" s="38">
        <v>44022</v>
      </c>
      <c r="D181" s="40" t="s">
        <v>60</v>
      </c>
      <c r="E181" s="39"/>
    </row>
    <row r="182" spans="2:5" x14ac:dyDescent="0.55000000000000004">
      <c r="B182" s="18" t="s">
        <v>42</v>
      </c>
      <c r="C182" s="38">
        <v>44025</v>
      </c>
      <c r="D182" s="40" t="s">
        <v>60</v>
      </c>
      <c r="E182" s="39"/>
    </row>
    <row r="183" spans="2:5" x14ac:dyDescent="0.55000000000000004">
      <c r="B183" s="18" t="s">
        <v>42</v>
      </c>
      <c r="C183" s="38">
        <v>44027</v>
      </c>
      <c r="D183" s="40" t="s">
        <v>60</v>
      </c>
      <c r="E183" s="39"/>
    </row>
    <row r="184" spans="2:5" x14ac:dyDescent="0.55000000000000004">
      <c r="B184" s="18" t="s">
        <v>42</v>
      </c>
      <c r="C184" s="38">
        <v>44028</v>
      </c>
      <c r="D184" s="40" t="s">
        <v>60</v>
      </c>
      <c r="E184" s="39"/>
    </row>
    <row r="185" spans="2:5" x14ac:dyDescent="0.55000000000000004">
      <c r="B185" s="18" t="s">
        <v>42</v>
      </c>
      <c r="C185" s="38">
        <v>44029</v>
      </c>
      <c r="D185" s="40" t="s">
        <v>60</v>
      </c>
      <c r="E185" s="39"/>
    </row>
    <row r="186" spans="2:5" x14ac:dyDescent="0.55000000000000004">
      <c r="B186" s="18" t="s">
        <v>42</v>
      </c>
      <c r="C186" s="38">
        <v>44144</v>
      </c>
      <c r="D186" s="40" t="s">
        <v>61</v>
      </c>
      <c r="E186" s="39"/>
    </row>
    <row r="187" spans="2:5" x14ac:dyDescent="0.55000000000000004">
      <c r="B187" s="18" t="s">
        <v>42</v>
      </c>
      <c r="C187" s="38">
        <v>44145</v>
      </c>
      <c r="D187" s="40" t="s">
        <v>61</v>
      </c>
      <c r="E187" s="39"/>
    </row>
  </sheetData>
  <conditionalFormatting sqref="A2:XFD2 A188:XFD1048576 S3:XFD8 E3:Q3 A3:A187 F9:XFD187 F4:Q8 E4:E187">
    <cfRule type="expression" dxfId="107" priority="148">
      <formula>A2&lt;&gt;""</formula>
    </cfRule>
  </conditionalFormatting>
  <conditionalFormatting sqref="E3:E187">
    <cfRule type="expression" dxfId="106" priority="142">
      <formula>$E3="ABS"</formula>
    </cfRule>
    <cfRule type="expression" dxfId="105" priority="143">
      <formula>$E3="RTT"</formula>
    </cfRule>
    <cfRule type="expression" dxfId="104" priority="144">
      <formula>$E3="CP"</formula>
    </cfRule>
  </conditionalFormatting>
  <conditionalFormatting sqref="F3:G30">
    <cfRule type="expression" dxfId="103" priority="139">
      <formula>$G3="ABS"</formula>
    </cfRule>
    <cfRule type="expression" dxfId="102" priority="140">
      <formula>$G3="RTT"</formula>
    </cfRule>
    <cfRule type="expression" dxfId="101" priority="141">
      <formula>$G3="CP"</formula>
    </cfRule>
  </conditionalFormatting>
  <conditionalFormatting sqref="H3:I27">
    <cfRule type="expression" dxfId="100" priority="136">
      <formula>$I3="ABS"</formula>
    </cfRule>
    <cfRule type="expression" dxfId="99" priority="137">
      <formula>$I3="RTT"</formula>
    </cfRule>
    <cfRule type="expression" dxfId="98" priority="138">
      <formula>$I3="CP"</formula>
    </cfRule>
  </conditionalFormatting>
  <conditionalFormatting sqref="J3:K27">
    <cfRule type="expression" dxfId="97" priority="133">
      <formula>$K3="ABS"</formula>
    </cfRule>
    <cfRule type="expression" dxfId="96" priority="134">
      <formula>$K3="RTT"</formula>
    </cfRule>
    <cfRule type="expression" dxfId="95" priority="135">
      <formula>$K3="CP"</formula>
    </cfRule>
  </conditionalFormatting>
  <conditionalFormatting sqref="L3:M27">
    <cfRule type="expression" dxfId="94" priority="130">
      <formula>$M3="ABS"</formula>
    </cfRule>
    <cfRule type="expression" dxfId="93" priority="131">
      <formula>$M3="RTT"</formula>
    </cfRule>
    <cfRule type="expression" dxfId="92" priority="132">
      <formula>$M3="CP"</formula>
    </cfRule>
  </conditionalFormatting>
  <conditionalFormatting sqref="N3:O27">
    <cfRule type="expression" dxfId="91" priority="127">
      <formula>$O3="ABS"</formula>
    </cfRule>
    <cfRule type="expression" dxfId="90" priority="128">
      <formula>$O3="RTT"</formula>
    </cfRule>
    <cfRule type="expression" dxfId="89" priority="129">
      <formula>$O3="CP"</formula>
    </cfRule>
  </conditionalFormatting>
  <conditionalFormatting sqref="R3">
    <cfRule type="expression" dxfId="88" priority="121">
      <formula>AND($C$3&lt;&gt;"",R3="")</formula>
    </cfRule>
    <cfRule type="expression" dxfId="87" priority="122">
      <formula>$C$3&lt;&gt;""</formula>
    </cfRule>
  </conditionalFormatting>
  <conditionalFormatting sqref="R3">
    <cfRule type="expression" dxfId="86" priority="120">
      <formula>OR(WEEKDAY(R3,2)=6,WEEKDAY(R3,2)=7)</formula>
    </cfRule>
  </conditionalFormatting>
  <conditionalFormatting sqref="R4">
    <cfRule type="expression" dxfId="85" priority="117">
      <formula>AND($C$3&lt;&gt;"",R4="")</formula>
    </cfRule>
    <cfRule type="expression" dxfId="84" priority="118">
      <formula>$C$3&lt;&gt;""</formula>
    </cfRule>
  </conditionalFormatting>
  <conditionalFormatting sqref="R4">
    <cfRule type="expression" dxfId="83" priority="116">
      <formula>OR(WEEKDAY(R4,2)=6,WEEKDAY(R4,2)=7)</formula>
    </cfRule>
  </conditionalFormatting>
  <conditionalFormatting sqref="R5">
    <cfRule type="expression" dxfId="82" priority="113">
      <formula>AND($C$3&lt;&gt;"",R5="")</formula>
    </cfRule>
    <cfRule type="expression" dxfId="81" priority="114">
      <formula>$C$3&lt;&gt;""</formula>
    </cfRule>
  </conditionalFormatting>
  <conditionalFormatting sqref="R5">
    <cfRule type="expression" dxfId="80" priority="112">
      <formula>OR(WEEKDAY(R5,2)=6,WEEKDAY(R5,2)=7)</formula>
    </cfRule>
  </conditionalFormatting>
  <conditionalFormatting sqref="R6">
    <cfRule type="expression" dxfId="79" priority="109">
      <formula>AND($C$3&lt;&gt;"",R6="")</formula>
    </cfRule>
    <cfRule type="expression" dxfId="78" priority="110">
      <formula>$C$3&lt;&gt;""</formula>
    </cfRule>
  </conditionalFormatting>
  <conditionalFormatting sqref="R6">
    <cfRule type="expression" dxfId="77" priority="108">
      <formula>OR(WEEKDAY(R6,2)=6,WEEKDAY(R6,2)=7)</formula>
    </cfRule>
  </conditionalFormatting>
  <conditionalFormatting sqref="R7">
    <cfRule type="expression" dxfId="76" priority="105">
      <formula>AND($C$3&lt;&gt;"",R7="")</formula>
    </cfRule>
    <cfRule type="expression" dxfId="75" priority="106">
      <formula>$C$3&lt;&gt;""</formula>
    </cfRule>
  </conditionalFormatting>
  <conditionalFormatting sqref="R7">
    <cfRule type="expression" dxfId="74" priority="104">
      <formula>OR(WEEKDAY(R7,2)=6,WEEKDAY(R7,2)=7)</formula>
    </cfRule>
  </conditionalFormatting>
  <conditionalFormatting sqref="R8">
    <cfRule type="expression" dxfId="73" priority="101">
      <formula>AND($C$3&lt;&gt;"",R8="")</formula>
    </cfRule>
    <cfRule type="expression" dxfId="72" priority="102">
      <formula>$C$3&lt;&gt;""</formula>
    </cfRule>
  </conditionalFormatting>
  <conditionalFormatting sqref="R8">
    <cfRule type="expression" dxfId="71" priority="100">
      <formula>OR(WEEKDAY(R8,2)=6,WEEKDAY(R8,2)=7)</formula>
    </cfRule>
  </conditionalFormatting>
  <conditionalFormatting sqref="C163:C187">
    <cfRule type="expression" dxfId="70" priority="9">
      <formula>C163&lt;&gt;""</formula>
    </cfRule>
  </conditionalFormatting>
  <conditionalFormatting sqref="C3:C30">
    <cfRule type="expression" dxfId="69" priority="69">
      <formula>C3&lt;&gt;""</formula>
    </cfRule>
  </conditionalFormatting>
  <conditionalFormatting sqref="C3:C30">
    <cfRule type="expression" dxfId="68" priority="66">
      <formula>$C3="ABS"</formula>
    </cfRule>
    <cfRule type="expression" dxfId="67" priority="67">
      <formula>$C3="RTT"</formula>
    </cfRule>
    <cfRule type="expression" dxfId="66" priority="68">
      <formula>$C3="CP"</formula>
    </cfRule>
  </conditionalFormatting>
  <conditionalFormatting sqref="D3:D30">
    <cfRule type="expression" dxfId="65" priority="65">
      <formula>D3&lt;&gt;""</formula>
    </cfRule>
  </conditionalFormatting>
  <conditionalFormatting sqref="D3:D30">
    <cfRule type="expression" dxfId="64" priority="62">
      <formula>$C3="ABS"</formula>
    </cfRule>
    <cfRule type="expression" dxfId="63" priority="63">
      <formula>$C3="RTT"</formula>
    </cfRule>
    <cfRule type="expression" dxfId="62" priority="64">
      <formula>$C3="CP"</formula>
    </cfRule>
  </conditionalFormatting>
  <conditionalFormatting sqref="D31:D59">
    <cfRule type="expression" dxfId="61" priority="61">
      <formula>D31&lt;&gt;""</formula>
    </cfRule>
  </conditionalFormatting>
  <conditionalFormatting sqref="D31:D59">
    <cfRule type="expression" dxfId="60" priority="58">
      <formula>$E31="ABS"</formula>
    </cfRule>
    <cfRule type="expression" dxfId="59" priority="59">
      <formula>$E31="RTT"</formula>
    </cfRule>
    <cfRule type="expression" dxfId="58" priority="60">
      <formula>$E31="CP"</formula>
    </cfRule>
  </conditionalFormatting>
  <conditionalFormatting sqref="C31:C59">
    <cfRule type="expression" dxfId="57" priority="56">
      <formula>C31&lt;&gt;""</formula>
    </cfRule>
  </conditionalFormatting>
  <conditionalFormatting sqref="C31:C59">
    <cfRule type="expression" dxfId="56" priority="53">
      <formula>$E31="ABS"</formula>
    </cfRule>
    <cfRule type="expression" dxfId="55" priority="54">
      <formula>$E31="RTT"</formula>
    </cfRule>
    <cfRule type="expression" dxfId="54" priority="55">
      <formula>$E31="CP"</formula>
    </cfRule>
  </conditionalFormatting>
  <conditionalFormatting sqref="D60:D87">
    <cfRule type="expression" dxfId="53" priority="52">
      <formula>D60&lt;&gt;""</formula>
    </cfRule>
  </conditionalFormatting>
  <conditionalFormatting sqref="D60:D87">
    <cfRule type="expression" dxfId="52" priority="49">
      <formula>$G60="ABS"</formula>
    </cfRule>
    <cfRule type="expression" dxfId="51" priority="50">
      <formula>$G60="RTT"</formula>
    </cfRule>
    <cfRule type="expression" dxfId="50" priority="51">
      <formula>$G60="CP"</formula>
    </cfRule>
  </conditionalFormatting>
  <conditionalFormatting sqref="C60:C87">
    <cfRule type="expression" dxfId="49" priority="47">
      <formula>C60&lt;&gt;""</formula>
    </cfRule>
  </conditionalFormatting>
  <conditionalFormatting sqref="C60:C87">
    <cfRule type="expression" dxfId="48" priority="44">
      <formula>$G60="ABS"</formula>
    </cfRule>
    <cfRule type="expression" dxfId="47" priority="45">
      <formula>$G60="RTT"</formula>
    </cfRule>
    <cfRule type="expression" dxfId="46" priority="46">
      <formula>$G60="CP"</formula>
    </cfRule>
  </conditionalFormatting>
  <conditionalFormatting sqref="D88:D112">
    <cfRule type="expression" dxfId="45" priority="43">
      <formula>D88&lt;&gt;""</formula>
    </cfRule>
  </conditionalFormatting>
  <conditionalFormatting sqref="D88:D112">
    <cfRule type="expression" dxfId="44" priority="40">
      <formula>$I88="ABS"</formula>
    </cfRule>
    <cfRule type="expression" dxfId="43" priority="41">
      <formula>$I88="RTT"</formula>
    </cfRule>
    <cfRule type="expression" dxfId="42" priority="42">
      <formula>$I88="CP"</formula>
    </cfRule>
  </conditionalFormatting>
  <conditionalFormatting sqref="C88:C112">
    <cfRule type="expression" dxfId="41" priority="37">
      <formula>C88&lt;&gt;""</formula>
    </cfRule>
  </conditionalFormatting>
  <conditionalFormatting sqref="C88:C112">
    <cfRule type="expression" dxfId="40" priority="34">
      <formula>$I88="ABS"</formula>
    </cfRule>
    <cfRule type="expression" dxfId="39" priority="35">
      <formula>$I88="RTT"</formula>
    </cfRule>
    <cfRule type="expression" dxfId="38" priority="36">
      <formula>$I88="CP"</formula>
    </cfRule>
  </conditionalFormatting>
  <conditionalFormatting sqref="D113:D137">
    <cfRule type="expression" dxfId="37" priority="33">
      <formula>D113&lt;&gt;""</formula>
    </cfRule>
  </conditionalFormatting>
  <conditionalFormatting sqref="D113:D137">
    <cfRule type="expression" dxfId="36" priority="30">
      <formula>$K113="ABS"</formula>
    </cfRule>
    <cfRule type="expression" dxfId="35" priority="31">
      <formula>$K113="RTT"</formula>
    </cfRule>
    <cfRule type="expression" dxfId="34" priority="32">
      <formula>$K113="CP"</formula>
    </cfRule>
  </conditionalFormatting>
  <conditionalFormatting sqref="C113:C137">
    <cfRule type="expression" dxfId="33" priority="27">
      <formula>C113&lt;&gt;""</formula>
    </cfRule>
  </conditionalFormatting>
  <conditionalFormatting sqref="C113:C137">
    <cfRule type="expression" dxfId="32" priority="24">
      <formula>$K113="ABS"</formula>
    </cfRule>
    <cfRule type="expression" dxfId="31" priority="25">
      <formula>$K113="RTT"</formula>
    </cfRule>
    <cfRule type="expression" dxfId="30" priority="26">
      <formula>$K113="CP"</formula>
    </cfRule>
  </conditionalFormatting>
  <conditionalFormatting sqref="D138:D162">
    <cfRule type="expression" dxfId="29" priority="23">
      <formula>D138&lt;&gt;""</formula>
    </cfRule>
  </conditionalFormatting>
  <conditionalFormatting sqref="D138:D162">
    <cfRule type="expression" dxfId="28" priority="20">
      <formula>$M138="ABS"</formula>
    </cfRule>
    <cfRule type="expression" dxfId="27" priority="21">
      <formula>$M138="RTT"</formula>
    </cfRule>
    <cfRule type="expression" dxfId="26" priority="22">
      <formula>$M138="CP"</formula>
    </cfRule>
  </conditionalFormatting>
  <conditionalFormatting sqref="B138:B162">
    <cfRule type="expression" dxfId="25" priority="19">
      <formula>B138&lt;&gt;""</formula>
    </cfRule>
  </conditionalFormatting>
  <conditionalFormatting sqref="C138:C162">
    <cfRule type="expression" dxfId="24" priority="18">
      <formula>C138&lt;&gt;""</formula>
    </cfRule>
  </conditionalFormatting>
  <conditionalFormatting sqref="C138:C162">
    <cfRule type="expression" dxfId="23" priority="15">
      <formula>$M138="ABS"</formula>
    </cfRule>
    <cfRule type="expression" dxfId="22" priority="16">
      <formula>$M138="RTT"</formula>
    </cfRule>
    <cfRule type="expression" dxfId="21" priority="17">
      <formula>$M138="CP"</formula>
    </cfRule>
  </conditionalFormatting>
  <conditionalFormatting sqref="D163:D187">
    <cfRule type="expression" dxfId="20" priority="14">
      <formula>D163&lt;&gt;""</formula>
    </cfRule>
  </conditionalFormatting>
  <conditionalFormatting sqref="D163:D187">
    <cfRule type="expression" dxfId="19" priority="11">
      <formula>$O163="ABS"</formula>
    </cfRule>
    <cfRule type="expression" dxfId="18" priority="12">
      <formula>$O163="RTT"</formula>
    </cfRule>
    <cfRule type="expression" dxfId="17" priority="13">
      <formula>$O163="CP"</formula>
    </cfRule>
  </conditionalFormatting>
  <conditionalFormatting sqref="B163:B187">
    <cfRule type="expression" dxfId="16" priority="10">
      <formula>B163&lt;&gt;""</formula>
    </cfRule>
  </conditionalFormatting>
  <conditionalFormatting sqref="C163:C187">
    <cfRule type="expression" dxfId="15" priority="6">
      <formula>$O163="ABS"</formula>
    </cfRule>
    <cfRule type="expression" dxfId="14" priority="7">
      <formula>$O163="RTT"</formula>
    </cfRule>
    <cfRule type="expression" dxfId="13" priority="8">
      <formula>$O163="CP"</formula>
    </cfRule>
  </conditionalFormatting>
  <conditionalFormatting sqref="B3:B30">
    <cfRule type="expression" dxfId="12" priority="5">
      <formula>B3&lt;&gt;""</formula>
    </cfRule>
  </conditionalFormatting>
  <conditionalFormatting sqref="B31:B59">
    <cfRule type="expression" dxfId="11" priority="4">
      <formula>B31&lt;&gt;""</formula>
    </cfRule>
  </conditionalFormatting>
  <conditionalFormatting sqref="B60:B87">
    <cfRule type="expression" dxfId="10" priority="3">
      <formula>B60&lt;&gt;""</formula>
    </cfRule>
  </conditionalFormatting>
  <conditionalFormatting sqref="B88:B112">
    <cfRule type="expression" dxfId="9" priority="2">
      <formula>B88&lt;&gt;""</formula>
    </cfRule>
  </conditionalFormatting>
  <conditionalFormatting sqref="B113:B137">
    <cfRule type="expression" dxfId="8" priority="1">
      <formula>B113&lt;&gt;""</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19" id="{958A322C-DE0B-48BD-B834-46C9CABC6641}">
            <xm:f>VLOOKUP(R3,'C:\Formation\Excel\__EXCEL2016\sources\111-disponibilites-salaries\dev\[disponibilites-salaries-dev.xlsx]Jour_feries'!#REF!,1,FALSE)</xm:f>
            <x14:dxf>
              <font>
                <b/>
                <i val="0"/>
                <color theme="0" tint="-4.9989318521683403E-2"/>
              </font>
              <fill>
                <patternFill>
                  <bgColor theme="9" tint="0.39994506668294322"/>
                </patternFill>
              </fill>
            </x14:dxf>
          </x14:cfRule>
          <xm:sqref>R3</xm:sqref>
        </x14:conditionalFormatting>
        <x14:conditionalFormatting xmlns:xm="http://schemas.microsoft.com/office/excel/2006/main">
          <x14:cfRule type="expression" priority="115" id="{A5AF3F15-3E8A-45D2-8249-8CEC69A5C0AC}">
            <xm:f>VLOOKUP(R4,'C:\Formation\Excel\__EXCEL2016\sources\111-disponibilites-salaries\dev\[disponibilites-salaries-dev.xlsx]Jour_feries'!#REF!,1,FALSE)</xm:f>
            <x14:dxf>
              <font>
                <b/>
                <i val="0"/>
                <color theme="0" tint="-4.9989318521683403E-2"/>
              </font>
              <fill>
                <patternFill>
                  <bgColor theme="9" tint="0.39994506668294322"/>
                </patternFill>
              </fill>
            </x14:dxf>
          </x14:cfRule>
          <xm:sqref>R4</xm:sqref>
        </x14:conditionalFormatting>
        <x14:conditionalFormatting xmlns:xm="http://schemas.microsoft.com/office/excel/2006/main">
          <x14:cfRule type="expression" priority="111" id="{E164E8DD-FCC4-44D2-944F-924A438CEB9C}">
            <xm:f>VLOOKUP(R5,'C:\Formation\Excel\__EXCEL2016\sources\111-disponibilites-salaries\dev\[disponibilites-salaries-dev.xlsx]Jour_feries'!#REF!,1,FALSE)</xm:f>
            <x14:dxf>
              <font>
                <b/>
                <i val="0"/>
                <color theme="0" tint="-4.9989318521683403E-2"/>
              </font>
              <fill>
                <patternFill>
                  <bgColor theme="9" tint="0.39994506668294322"/>
                </patternFill>
              </fill>
            </x14:dxf>
          </x14:cfRule>
          <xm:sqref>R5</xm:sqref>
        </x14:conditionalFormatting>
        <x14:conditionalFormatting xmlns:xm="http://schemas.microsoft.com/office/excel/2006/main">
          <x14:cfRule type="expression" priority="107" id="{1C489F43-8D4C-4FA8-93A6-EDA1C3D44E2A}">
            <xm:f>VLOOKUP(R6,'C:\Formation\Excel\__EXCEL2016\sources\111-disponibilites-salaries\dev\[disponibilites-salaries-dev.xlsx]Jour_feries'!#REF!,1,FALSE)</xm:f>
            <x14:dxf>
              <font>
                <b/>
                <i val="0"/>
                <color theme="0" tint="-4.9989318521683403E-2"/>
              </font>
              <fill>
                <patternFill>
                  <bgColor theme="9" tint="0.39994506668294322"/>
                </patternFill>
              </fill>
            </x14:dxf>
          </x14:cfRule>
          <xm:sqref>R6</xm:sqref>
        </x14:conditionalFormatting>
        <x14:conditionalFormatting xmlns:xm="http://schemas.microsoft.com/office/excel/2006/main">
          <x14:cfRule type="expression" priority="103" id="{C022BCB0-38D1-4E20-8C33-393E588179CD}">
            <xm:f>VLOOKUP(R7,'C:\Formation\Excel\__EXCEL2016\sources\111-disponibilites-salaries\dev\[disponibilites-salaries-dev.xlsx]Jour_feries'!#REF!,1,FALSE)</xm:f>
            <x14:dxf>
              <font>
                <b/>
                <i val="0"/>
                <color theme="0" tint="-4.9989318521683403E-2"/>
              </font>
              <fill>
                <patternFill>
                  <bgColor theme="9" tint="0.39994506668294322"/>
                </patternFill>
              </fill>
            </x14:dxf>
          </x14:cfRule>
          <xm:sqref>R7</xm:sqref>
        </x14:conditionalFormatting>
        <x14:conditionalFormatting xmlns:xm="http://schemas.microsoft.com/office/excel/2006/main">
          <x14:cfRule type="expression" priority="99" id="{A28EB278-C690-43A6-A975-1ECAE202F8DD}">
            <xm:f>VLOOKUP(R8,'C:\Formation\Excel\__EXCEL2016\sources\111-disponibilites-salaries\dev\[disponibilites-salaries-dev.xlsx]Jour_feries'!#REF!,1,FALSE)</xm:f>
            <x14:dxf>
              <font>
                <b/>
                <i val="0"/>
                <color theme="0" tint="-4.9989318521683403E-2"/>
              </font>
              <fill>
                <patternFill>
                  <bgColor theme="9" tint="0.39994506668294322"/>
                </patternFill>
              </fill>
            </x14:dxf>
          </x14:cfRule>
          <xm:sqref>R8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A415-074D-4E4E-AE9F-CF7BE7403C89}">
  <dimension ref="B2:D29"/>
  <sheetViews>
    <sheetView workbookViewId="0">
      <selection activeCell="F8" sqref="F8"/>
    </sheetView>
  </sheetViews>
  <sheetFormatPr baseColWidth="10" defaultRowHeight="12.3" x14ac:dyDescent="0.4"/>
  <cols>
    <col min="1" max="1" width="10.6640625" style="18"/>
    <col min="2" max="2" width="23.44140625" style="18" customWidth="1"/>
    <col min="3" max="3" width="14.609375" style="62" customWidth="1"/>
    <col min="4" max="4" width="15.83203125" style="18" customWidth="1"/>
    <col min="5" max="5" width="30.33203125" style="18" customWidth="1"/>
    <col min="6" max="16384" width="10.6640625" style="18"/>
  </cols>
  <sheetData>
    <row r="2" spans="2:4" x14ac:dyDescent="0.4">
      <c r="B2" s="63"/>
      <c r="D2" s="63"/>
    </row>
    <row r="3" spans="2:4" x14ac:dyDescent="0.4">
      <c r="B3" s="63"/>
      <c r="D3" s="63"/>
    </row>
    <row r="4" spans="2:4" x14ac:dyDescent="0.4">
      <c r="B4" s="63"/>
      <c r="D4" s="63"/>
    </row>
    <row r="5" spans="2:4" x14ac:dyDescent="0.4">
      <c r="B5" s="63"/>
      <c r="D5" s="63"/>
    </row>
    <row r="6" spans="2:4" x14ac:dyDescent="0.4">
      <c r="B6" s="63"/>
      <c r="D6" s="63"/>
    </row>
    <row r="7" spans="2:4" x14ac:dyDescent="0.4">
      <c r="B7" s="63"/>
      <c r="D7" s="63"/>
    </row>
    <row r="8" spans="2:4" x14ac:dyDescent="0.4">
      <c r="B8" s="63"/>
      <c r="D8" s="63"/>
    </row>
    <row r="9" spans="2:4" x14ac:dyDescent="0.4">
      <c r="B9" s="63"/>
      <c r="D9" s="63"/>
    </row>
    <row r="10" spans="2:4" x14ac:dyDescent="0.4">
      <c r="B10" s="63"/>
      <c r="D10" s="63"/>
    </row>
    <row r="11" spans="2:4" x14ac:dyDescent="0.4">
      <c r="B11" s="63"/>
      <c r="D11" s="63"/>
    </row>
    <row r="12" spans="2:4" x14ac:dyDescent="0.4">
      <c r="B12" s="63"/>
      <c r="D12" s="63"/>
    </row>
    <row r="13" spans="2:4" x14ac:dyDescent="0.4">
      <c r="B13" s="63"/>
      <c r="D13" s="63"/>
    </row>
    <row r="14" spans="2:4" x14ac:dyDescent="0.4">
      <c r="B14" s="63"/>
      <c r="D14" s="63"/>
    </row>
    <row r="15" spans="2:4" x14ac:dyDescent="0.4">
      <c r="B15" s="63"/>
      <c r="D15" s="63"/>
    </row>
    <row r="16" spans="2:4" x14ac:dyDescent="0.4">
      <c r="B16" s="63"/>
      <c r="D16" s="63"/>
    </row>
    <row r="17" spans="2:4" x14ac:dyDescent="0.4">
      <c r="B17" s="63"/>
      <c r="D17" s="63"/>
    </row>
    <row r="18" spans="2:4" x14ac:dyDescent="0.4">
      <c r="B18" s="63"/>
      <c r="D18" s="63"/>
    </row>
    <row r="19" spans="2:4" x14ac:dyDescent="0.4">
      <c r="B19" s="63"/>
      <c r="D19" s="63"/>
    </row>
    <row r="20" spans="2:4" x14ac:dyDescent="0.4">
      <c r="B20" s="63"/>
      <c r="D20" s="63"/>
    </row>
    <row r="21" spans="2:4" x14ac:dyDescent="0.4">
      <c r="B21" s="63"/>
      <c r="D21" s="63"/>
    </row>
    <row r="22" spans="2:4" x14ac:dyDescent="0.4">
      <c r="B22" s="63"/>
      <c r="D22" s="63"/>
    </row>
    <row r="23" spans="2:4" x14ac:dyDescent="0.4">
      <c r="B23" s="63"/>
      <c r="D23" s="63"/>
    </row>
    <row r="24" spans="2:4" x14ac:dyDescent="0.4">
      <c r="B24" s="63"/>
      <c r="D24" s="63"/>
    </row>
    <row r="25" spans="2:4" x14ac:dyDescent="0.4">
      <c r="B25" s="63"/>
      <c r="D25" s="63"/>
    </row>
    <row r="26" spans="2:4" x14ac:dyDescent="0.4">
      <c r="B26" s="63"/>
      <c r="D26" s="63"/>
    </row>
    <row r="27" spans="2:4" x14ac:dyDescent="0.4">
      <c r="B27" s="63"/>
      <c r="D27" s="63"/>
    </row>
    <row r="28" spans="2:4" x14ac:dyDescent="0.4">
      <c r="B28" s="63"/>
      <c r="D28" s="63"/>
    </row>
    <row r="29" spans="2:4" x14ac:dyDescent="0.4">
      <c r="B29" s="63"/>
      <c r="D29" s="63"/>
    </row>
  </sheetData>
  <conditionalFormatting sqref="A1:XFD1048576">
    <cfRule type="expression" dxfId="1" priority="1">
      <formula>A1&lt;&gt;""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6ED52-0C91-407F-8475-F30755508B5F}">
  <dimension ref="B2:D48"/>
  <sheetViews>
    <sheetView workbookViewId="0">
      <selection activeCell="D15" sqref="D15"/>
    </sheetView>
  </sheetViews>
  <sheetFormatPr baseColWidth="10" defaultRowHeight="12.3" x14ac:dyDescent="0.4"/>
  <cols>
    <col min="1" max="3" width="10.6640625" style="18"/>
    <col min="4" max="4" width="20.21875" style="18" bestFit="1" customWidth="1"/>
    <col min="5" max="16384" width="10.6640625" style="18"/>
  </cols>
  <sheetData>
    <row r="2" spans="2:4" x14ac:dyDescent="0.4">
      <c r="B2" s="18" t="s">
        <v>11</v>
      </c>
      <c r="D2" s="18" t="s">
        <v>12</v>
      </c>
    </row>
    <row r="3" spans="2:4" x14ac:dyDescent="0.4">
      <c r="B3" s="18">
        <v>2019</v>
      </c>
      <c r="D3" s="18" t="s">
        <v>27</v>
      </c>
    </row>
    <row r="4" spans="2:4" x14ac:dyDescent="0.4">
      <c r="B4" s="18">
        <v>2020</v>
      </c>
      <c r="D4" s="18" t="s">
        <v>37</v>
      </c>
    </row>
    <row r="5" spans="2:4" x14ac:dyDescent="0.4">
      <c r="B5" s="18">
        <v>2021</v>
      </c>
      <c r="D5" s="18" t="s">
        <v>21</v>
      </c>
    </row>
    <row r="6" spans="2:4" x14ac:dyDescent="0.4">
      <c r="B6" s="18">
        <v>2022</v>
      </c>
      <c r="D6" s="18" t="s">
        <v>45</v>
      </c>
    </row>
    <row r="7" spans="2:4" x14ac:dyDescent="0.4">
      <c r="B7" s="18">
        <v>2023</v>
      </c>
      <c r="D7" s="18" t="s">
        <v>31</v>
      </c>
    </row>
    <row r="8" spans="2:4" x14ac:dyDescent="0.4">
      <c r="B8" s="18">
        <v>2024</v>
      </c>
      <c r="D8" s="18" t="s">
        <v>58</v>
      </c>
    </row>
    <row r="9" spans="2:4" x14ac:dyDescent="0.4">
      <c r="B9" s="18">
        <v>2025</v>
      </c>
      <c r="D9" s="18" t="s">
        <v>41</v>
      </c>
    </row>
    <row r="10" spans="2:4" x14ac:dyDescent="0.4">
      <c r="B10" s="18">
        <v>2026</v>
      </c>
      <c r="D10" s="18" t="s">
        <v>38</v>
      </c>
    </row>
    <row r="11" spans="2:4" x14ac:dyDescent="0.4">
      <c r="B11" s="18">
        <v>2027</v>
      </c>
      <c r="D11" s="18" t="s">
        <v>51</v>
      </c>
    </row>
    <row r="12" spans="2:4" x14ac:dyDescent="0.4">
      <c r="B12" s="18">
        <v>2028</v>
      </c>
      <c r="D12" s="18" t="s">
        <v>53</v>
      </c>
    </row>
    <row r="13" spans="2:4" x14ac:dyDescent="0.4">
      <c r="B13" s="18">
        <v>2029</v>
      </c>
      <c r="D13" s="18" t="s">
        <v>46</v>
      </c>
    </row>
    <row r="14" spans="2:4" x14ac:dyDescent="0.4">
      <c r="B14" s="18">
        <v>2030</v>
      </c>
      <c r="D14" s="18" t="s">
        <v>54</v>
      </c>
    </row>
    <row r="15" spans="2:4" x14ac:dyDescent="0.4">
      <c r="D15" s="18" t="s">
        <v>22</v>
      </c>
    </row>
    <row r="16" spans="2:4" x14ac:dyDescent="0.4">
      <c r="D16" s="18" t="s">
        <v>30</v>
      </c>
    </row>
    <row r="17" spans="4:4" x14ac:dyDescent="0.4">
      <c r="D17" s="18" t="s">
        <v>47</v>
      </c>
    </row>
    <row r="18" spans="4:4" x14ac:dyDescent="0.4">
      <c r="D18" s="18" t="s">
        <v>20</v>
      </c>
    </row>
    <row r="19" spans="4:4" x14ac:dyDescent="0.4">
      <c r="D19" s="18" t="s">
        <v>32</v>
      </c>
    </row>
    <row r="20" spans="4:4" x14ac:dyDescent="0.4">
      <c r="D20" s="18" t="s">
        <v>28</v>
      </c>
    </row>
    <row r="21" spans="4:4" x14ac:dyDescent="0.4">
      <c r="D21" s="18" t="s">
        <v>48</v>
      </c>
    </row>
    <row r="22" spans="4:4" x14ac:dyDescent="0.4">
      <c r="D22" s="18" t="s">
        <v>18</v>
      </c>
    </row>
    <row r="23" spans="4:4" x14ac:dyDescent="0.4">
      <c r="D23" s="18" t="s">
        <v>43</v>
      </c>
    </row>
    <row r="24" spans="4:4" x14ac:dyDescent="0.4">
      <c r="D24" s="18" t="s">
        <v>23</v>
      </c>
    </row>
    <row r="25" spans="4:4" x14ac:dyDescent="0.4">
      <c r="D25" s="18" t="s">
        <v>36</v>
      </c>
    </row>
    <row r="26" spans="4:4" x14ac:dyDescent="0.4">
      <c r="D26" s="18" t="s">
        <v>55</v>
      </c>
    </row>
    <row r="27" spans="4:4" x14ac:dyDescent="0.4">
      <c r="D27" s="18" t="s">
        <v>40</v>
      </c>
    </row>
    <row r="28" spans="4:4" x14ac:dyDescent="0.4">
      <c r="D28" s="18" t="s">
        <v>50</v>
      </c>
    </row>
    <row r="29" spans="4:4" x14ac:dyDescent="0.4">
      <c r="D29" s="18" t="s">
        <v>26</v>
      </c>
    </row>
    <row r="30" spans="4:4" x14ac:dyDescent="0.4">
      <c r="D30" s="18" t="s">
        <v>42</v>
      </c>
    </row>
    <row r="31" spans="4:4" x14ac:dyDescent="0.4">
      <c r="D31" s="18" t="s">
        <v>29</v>
      </c>
    </row>
    <row r="32" spans="4:4" x14ac:dyDescent="0.4">
      <c r="D32" s="18" t="s">
        <v>49</v>
      </c>
    </row>
    <row r="33" spans="4:4" x14ac:dyDescent="0.4">
      <c r="D33" s="18" t="s">
        <v>57</v>
      </c>
    </row>
    <row r="34" spans="4:4" x14ac:dyDescent="0.4">
      <c r="D34" s="18" t="s">
        <v>19</v>
      </c>
    </row>
    <row r="35" spans="4:4" x14ac:dyDescent="0.4">
      <c r="D35" s="18" t="s">
        <v>33</v>
      </c>
    </row>
    <row r="36" spans="4:4" x14ac:dyDescent="0.4">
      <c r="D36" s="18" t="s">
        <v>39</v>
      </c>
    </row>
    <row r="37" spans="4:4" x14ac:dyDescent="0.4">
      <c r="D37" s="18" t="s">
        <v>25</v>
      </c>
    </row>
    <row r="38" spans="4:4" x14ac:dyDescent="0.4">
      <c r="D38" s="18" t="s">
        <v>35</v>
      </c>
    </row>
    <row r="39" spans="4:4" x14ac:dyDescent="0.4">
      <c r="D39" s="18" t="s">
        <v>52</v>
      </c>
    </row>
    <row r="40" spans="4:4" x14ac:dyDescent="0.4">
      <c r="D40" s="18" t="s">
        <v>24</v>
      </c>
    </row>
    <row r="41" spans="4:4" x14ac:dyDescent="0.4">
      <c r="D41" s="18" t="s">
        <v>34</v>
      </c>
    </row>
    <row r="42" spans="4:4" x14ac:dyDescent="0.4">
      <c r="D42" s="18" t="s">
        <v>44</v>
      </c>
    </row>
    <row r="43" spans="4:4" x14ac:dyDescent="0.4">
      <c r="D43" s="18" t="s">
        <v>56</v>
      </c>
    </row>
    <row r="44" spans="4:4" x14ac:dyDescent="0.4">
      <c r="D44"/>
    </row>
    <row r="45" spans="4:4" x14ac:dyDescent="0.4">
      <c r="D45"/>
    </row>
    <row r="46" spans="4:4" x14ac:dyDescent="0.4">
      <c r="D46"/>
    </row>
    <row r="47" spans="4:4" x14ac:dyDescent="0.4">
      <c r="D47"/>
    </row>
    <row r="48" spans="4:4" x14ac:dyDescent="0.4">
      <c r="D48"/>
    </row>
  </sheetData>
  <sortState ref="D3:D48">
    <sortCondition ref="D3:D48"/>
  </sortState>
  <conditionalFormatting sqref="A49:XFD1048576 A44:C48 E44:XFD48 A1:XFD43">
    <cfRule type="expression" dxfId="0" priority="1">
      <formula>A1&lt;&gt;""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E2FE-D260-4320-B318-F4DD89D4512A}">
  <dimension ref="B1:J16"/>
  <sheetViews>
    <sheetView workbookViewId="0">
      <selection activeCell="J4" sqref="J4"/>
    </sheetView>
  </sheetViews>
  <sheetFormatPr baseColWidth="10" defaultRowHeight="14.4" x14ac:dyDescent="0.55000000000000004"/>
  <cols>
    <col min="1" max="1" width="10.6640625" style="48"/>
    <col min="2" max="2" width="23.71875" style="48" customWidth="1"/>
    <col min="3" max="8" width="14.5" style="48" customWidth="1"/>
    <col min="9" max="9" width="10.6640625" style="48"/>
    <col min="10" max="11" width="11.5546875" style="48" customWidth="1"/>
    <col min="12" max="16384" width="10.6640625" style="48"/>
  </cols>
  <sheetData>
    <row r="1" spans="2:10" ht="14.7" thickBot="1" x14ac:dyDescent="0.6"/>
    <row r="2" spans="2:10" ht="35.1" customHeight="1" thickBot="1" x14ac:dyDescent="0.6">
      <c r="B2" s="72" t="s">
        <v>67</v>
      </c>
      <c r="C2" s="73"/>
      <c r="D2" s="73"/>
      <c r="E2" s="73"/>
      <c r="F2" s="73"/>
      <c r="G2" s="73"/>
      <c r="H2" s="74"/>
    </row>
    <row r="3" spans="2:10" ht="14.7" thickBot="1" x14ac:dyDescent="0.6"/>
    <row r="4" spans="2:10" ht="19.5" customHeight="1" thickBot="1" x14ac:dyDescent="0.6">
      <c r="B4" s="49"/>
      <c r="C4" s="50">
        <v>2017</v>
      </c>
      <c r="D4" s="51">
        <v>2018</v>
      </c>
      <c r="E4" s="51">
        <v>2019</v>
      </c>
      <c r="F4" s="51">
        <v>2020</v>
      </c>
      <c r="G4" s="51">
        <v>2021</v>
      </c>
      <c r="H4" s="52">
        <v>2022</v>
      </c>
    </row>
    <row r="5" spans="2:10" ht="19.5" hidden="1" customHeight="1" thickBot="1" x14ac:dyDescent="0.6">
      <c r="C5" s="48">
        <v>1</v>
      </c>
      <c r="D5" s="48">
        <v>2</v>
      </c>
      <c r="E5" s="48">
        <v>3</v>
      </c>
      <c r="F5" s="48">
        <v>4</v>
      </c>
      <c r="G5" s="48">
        <v>5</v>
      </c>
      <c r="H5" s="48">
        <v>6</v>
      </c>
    </row>
    <row r="6" spans="2:10" ht="19.5" customHeight="1" x14ac:dyDescent="0.55000000000000004">
      <c r="B6" s="53" t="s">
        <v>68</v>
      </c>
      <c r="C6" s="54">
        <v>42736</v>
      </c>
      <c r="D6" s="54">
        <v>43101</v>
      </c>
      <c r="E6" s="54">
        <v>43466</v>
      </c>
      <c r="F6" s="54">
        <v>43831</v>
      </c>
      <c r="G6" s="54">
        <v>44197</v>
      </c>
      <c r="H6" s="55">
        <v>44562</v>
      </c>
      <c r="J6" s="56"/>
    </row>
    <row r="7" spans="2:10" ht="19.5" customHeight="1" x14ac:dyDescent="0.55000000000000004">
      <c r="B7" s="57" t="s">
        <v>69</v>
      </c>
      <c r="C7" s="54">
        <v>42842</v>
      </c>
      <c r="D7" s="54">
        <v>43192</v>
      </c>
      <c r="E7" s="54">
        <v>43577</v>
      </c>
      <c r="F7" s="54">
        <v>43934</v>
      </c>
      <c r="G7" s="54">
        <v>44291</v>
      </c>
      <c r="H7" s="55">
        <v>44669</v>
      </c>
      <c r="J7" s="56"/>
    </row>
    <row r="8" spans="2:10" ht="19.5" customHeight="1" x14ac:dyDescent="0.55000000000000004">
      <c r="B8" s="57" t="s">
        <v>70</v>
      </c>
      <c r="C8" s="54">
        <v>42856</v>
      </c>
      <c r="D8" s="54">
        <v>43221</v>
      </c>
      <c r="E8" s="54">
        <v>43586</v>
      </c>
      <c r="F8" s="54">
        <v>43952</v>
      </c>
      <c r="G8" s="54">
        <v>44317</v>
      </c>
      <c r="H8" s="55">
        <v>44682</v>
      </c>
      <c r="J8" s="56"/>
    </row>
    <row r="9" spans="2:10" ht="19.5" customHeight="1" x14ac:dyDescent="0.55000000000000004">
      <c r="B9" s="58" t="s">
        <v>71</v>
      </c>
      <c r="C9" s="54">
        <v>42863</v>
      </c>
      <c r="D9" s="54">
        <v>43228</v>
      </c>
      <c r="E9" s="54">
        <v>43593</v>
      </c>
      <c r="F9" s="54">
        <v>43959</v>
      </c>
      <c r="G9" s="54">
        <v>44324</v>
      </c>
      <c r="H9" s="55">
        <v>44689</v>
      </c>
      <c r="J9" s="56"/>
    </row>
    <row r="10" spans="2:10" ht="19.5" customHeight="1" x14ac:dyDescent="0.55000000000000004">
      <c r="B10" s="57" t="s">
        <v>72</v>
      </c>
      <c r="C10" s="54">
        <v>42880</v>
      </c>
      <c r="D10" s="54">
        <v>43230</v>
      </c>
      <c r="E10" s="54">
        <v>43615</v>
      </c>
      <c r="F10" s="54">
        <v>43972</v>
      </c>
      <c r="G10" s="54">
        <v>44329</v>
      </c>
      <c r="H10" s="55">
        <v>44707</v>
      </c>
      <c r="J10" s="56"/>
    </row>
    <row r="11" spans="2:10" ht="19.5" customHeight="1" x14ac:dyDescent="0.55000000000000004">
      <c r="B11" s="57" t="s">
        <v>73</v>
      </c>
      <c r="C11" s="54">
        <v>42891</v>
      </c>
      <c r="D11" s="54">
        <v>43241</v>
      </c>
      <c r="E11" s="54">
        <v>43626</v>
      </c>
      <c r="F11" s="54">
        <v>43983</v>
      </c>
      <c r="G11" s="54">
        <v>44340</v>
      </c>
      <c r="H11" s="55">
        <v>44718</v>
      </c>
      <c r="J11" s="56"/>
    </row>
    <row r="12" spans="2:10" ht="19.5" customHeight="1" x14ac:dyDescent="0.55000000000000004">
      <c r="B12" s="57" t="s">
        <v>74</v>
      </c>
      <c r="C12" s="54">
        <v>42930</v>
      </c>
      <c r="D12" s="54">
        <v>43295</v>
      </c>
      <c r="E12" s="54">
        <v>43660</v>
      </c>
      <c r="F12" s="54">
        <v>44026</v>
      </c>
      <c r="G12" s="54">
        <v>44391</v>
      </c>
      <c r="H12" s="55">
        <v>44756</v>
      </c>
      <c r="J12" s="56"/>
    </row>
    <row r="13" spans="2:10" ht="19.5" customHeight="1" x14ac:dyDescent="0.55000000000000004">
      <c r="B13" s="57" t="s">
        <v>75</v>
      </c>
      <c r="C13" s="54">
        <v>42962</v>
      </c>
      <c r="D13" s="54">
        <v>43327</v>
      </c>
      <c r="E13" s="54">
        <v>43692</v>
      </c>
      <c r="F13" s="54">
        <v>44058</v>
      </c>
      <c r="G13" s="54">
        <v>44423</v>
      </c>
      <c r="H13" s="55">
        <v>44788</v>
      </c>
      <c r="J13" s="56"/>
    </row>
    <row r="14" spans="2:10" ht="19.5" customHeight="1" x14ac:dyDescent="0.55000000000000004">
      <c r="B14" s="57" t="s">
        <v>76</v>
      </c>
      <c r="C14" s="54">
        <v>43040</v>
      </c>
      <c r="D14" s="54">
        <v>43405</v>
      </c>
      <c r="E14" s="54">
        <v>43770</v>
      </c>
      <c r="F14" s="54">
        <v>44136</v>
      </c>
      <c r="G14" s="54">
        <v>44501</v>
      </c>
      <c r="H14" s="55">
        <v>44866</v>
      </c>
      <c r="J14" s="56"/>
    </row>
    <row r="15" spans="2:10" ht="19.5" customHeight="1" x14ac:dyDescent="0.55000000000000004">
      <c r="B15" s="57" t="s">
        <v>77</v>
      </c>
      <c r="C15" s="54">
        <v>43050</v>
      </c>
      <c r="D15" s="54">
        <v>43415</v>
      </c>
      <c r="E15" s="54">
        <v>43780</v>
      </c>
      <c r="F15" s="54">
        <v>44146</v>
      </c>
      <c r="G15" s="54">
        <v>44511</v>
      </c>
      <c r="H15" s="55">
        <v>44876</v>
      </c>
      <c r="J15" s="56"/>
    </row>
    <row r="16" spans="2:10" ht="19.5" customHeight="1" thickBot="1" x14ac:dyDescent="0.6">
      <c r="B16" s="59" t="s">
        <v>78</v>
      </c>
      <c r="C16" s="60">
        <v>43094</v>
      </c>
      <c r="D16" s="60">
        <v>43459</v>
      </c>
      <c r="E16" s="60">
        <v>43824</v>
      </c>
      <c r="F16" s="60">
        <v>44190</v>
      </c>
      <c r="G16" s="60">
        <v>44555</v>
      </c>
      <c r="H16" s="61">
        <v>44920</v>
      </c>
      <c r="J16" s="56"/>
    </row>
  </sheetData>
  <mergeCells count="1">
    <mergeCell ref="B2:H2"/>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10</vt:i4>
      </vt:variant>
    </vt:vector>
  </HeadingPairs>
  <TitlesOfParts>
    <vt:vector size="15" baseType="lpstr">
      <vt:lpstr>Calendrier</vt:lpstr>
      <vt:lpstr>Conges</vt:lpstr>
      <vt:lpstr>Extraction</vt:lpstr>
      <vt:lpstr>Sources</vt:lpstr>
      <vt:lpstr>Jour_feries</vt:lpstr>
      <vt:lpstr>Années</vt:lpstr>
      <vt:lpstr>Conges!Bonbeur</vt:lpstr>
      <vt:lpstr>Conges!Braltar</vt:lpstr>
      <vt:lpstr>Conges!Céhef</vt:lpstr>
      <vt:lpstr>Calendrier!fériés</vt:lpstr>
      <vt:lpstr>Conges!Galls</vt:lpstr>
      <vt:lpstr>Conges!Hamalibou</vt:lpstr>
      <vt:lpstr>Conges!Héresse</vt:lpstr>
      <vt:lpstr>Conges!Niomme</vt:lpstr>
      <vt:lpstr>Salariés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 R</dc:creator>
  <cp:lastModifiedBy>Steph R</cp:lastModifiedBy>
  <dcterms:created xsi:type="dcterms:W3CDTF">2019-08-04T06:40:23Z</dcterms:created>
  <dcterms:modified xsi:type="dcterms:W3CDTF">2019-08-04T17:22:59Z</dcterms:modified>
</cp:coreProperties>
</file>