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48-compter-conges-absences\sources\"/>
    </mc:Choice>
  </mc:AlternateContent>
  <xr:revisionPtr revIDLastSave="0" documentId="13_ncr:1_{B5DCDA34-CC19-493B-8898-59D6722A6301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ongé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4" i="2" l="1"/>
  <c r="AK13" i="2"/>
  <c r="AK12" i="2"/>
  <c r="AK11" i="2"/>
  <c r="AK10" i="2"/>
  <c r="AK9" i="2"/>
  <c r="AK8" i="2"/>
  <c r="AK7" i="2"/>
  <c r="AK4" i="2"/>
  <c r="AK17" i="2" s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K15" i="2" l="1"/>
  <c r="AK16" i="2"/>
</calcChain>
</file>

<file path=xl/sharedStrings.xml><?xml version="1.0" encoding="utf-8"?>
<sst xmlns="http://schemas.openxmlformats.org/spreadsheetml/2006/main" count="85" uniqueCount="25">
  <si>
    <t>Bonbache.fr/Excel</t>
  </si>
  <si>
    <t>Bonbache.fr/ExcelVBA</t>
  </si>
  <si>
    <t>Livres Excel</t>
  </si>
  <si>
    <t>Bonbache.fr</t>
  </si>
  <si>
    <t>Breye</t>
  </si>
  <si>
    <t>Durine</t>
  </si>
  <si>
    <t>Kanar</t>
  </si>
  <si>
    <t>Mauve</t>
  </si>
  <si>
    <t>Onète</t>
  </si>
  <si>
    <t>Orange</t>
  </si>
  <si>
    <t>Loupe</t>
  </si>
  <si>
    <t>Vire</t>
  </si>
  <si>
    <t>Lipe</t>
  </si>
  <si>
    <t>Mimi</t>
  </si>
  <si>
    <t>Strofob</t>
  </si>
  <si>
    <t>Manletan</t>
  </si>
  <si>
    <t>Année</t>
  </si>
  <si>
    <t>Mois</t>
  </si>
  <si>
    <t>Congés</t>
  </si>
  <si>
    <t>Absences</t>
  </si>
  <si>
    <t>Salariés</t>
  </si>
  <si>
    <t>C</t>
  </si>
  <si>
    <t>A</t>
  </si>
  <si>
    <t>Pâques</t>
  </si>
  <si>
    <t>Jours 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</si>
</sst>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"/>
  </numFmts>
  <fonts count="12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b/>
      <sz val="11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8"/>
      <name val="Verdana"/>
      <family val="2"/>
    </font>
    <font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u/>
      <sz val="14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3" fillId="3" borderId="2" xfId="1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textRotation="75" readingOrder="1"/>
      <protection locked="0"/>
    </xf>
    <xf numFmtId="0" fontId="6" fillId="4" borderId="4" xfId="0" applyFont="1" applyFill="1" applyBorder="1" applyAlignment="1" applyProtection="1">
      <alignment horizontal="left" vertical="center" indent="2"/>
      <protection locked="0"/>
    </xf>
    <xf numFmtId="0" fontId="1" fillId="0" borderId="4" xfId="0" applyFont="1" applyFill="1" applyBorder="1" applyAlignment="1" applyProtection="1">
      <alignment horizontal="left" vertical="center" indent="2"/>
      <protection locked="0"/>
    </xf>
    <xf numFmtId="0" fontId="5" fillId="4" borderId="4" xfId="0" applyFont="1" applyFill="1" applyBorder="1" applyAlignment="1" applyProtection="1">
      <alignment horizontal="right" vertical="center" indent="1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/>
    <xf numFmtId="14" fontId="8" fillId="5" borderId="4" xfId="0" applyNumberFormat="1" applyFont="1" applyFill="1" applyBorder="1" applyAlignment="1" applyProtection="1">
      <alignment horizontal="center" vertical="center"/>
      <protection locked="0"/>
    </xf>
    <xf numFmtId="14" fontId="10" fillId="6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2" xfId="1" applyFont="1" applyFill="1" applyBorder="1" applyAlignment="1" applyProtection="1">
      <alignment vertical="center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right" vertical="center" indent="1"/>
      <protection locked="0"/>
    </xf>
    <xf numFmtId="0" fontId="3" fillId="3" borderId="1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8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2" tint="-0.749961851863155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2" tint="-0.499984740745262"/>
        </patternFill>
      </fill>
    </dxf>
    <dxf>
      <font>
        <color theme="0"/>
      </font>
      <fill>
        <patternFill patternType="gray0625">
          <bgColor theme="0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AU17"/>
  <sheetViews>
    <sheetView tabSelected="1" workbookViewId="0">
      <selection activeCell="AM18" sqref="AM18"/>
    </sheetView>
  </sheetViews>
  <sheetFormatPr baseColWidth="10" defaultRowHeight="20.7" customHeight="1" x14ac:dyDescent="0.55000000000000004"/>
  <cols>
    <col min="1" max="1" width="10.9453125" style="1"/>
    <col min="2" max="2" width="15.26171875" style="1" customWidth="1"/>
    <col min="3" max="35" width="3.9453125" style="1" customWidth="1"/>
    <col min="36" max="36" width="10.9453125" style="1"/>
    <col min="37" max="37" width="11.62890625" style="1" bestFit="1" customWidth="1"/>
    <col min="38" max="16384" width="10.9453125" style="1"/>
  </cols>
  <sheetData>
    <row r="1" spans="2:47" ht="32.700000000000003" customHeight="1" thickBot="1" x14ac:dyDescent="0.6">
      <c r="B1" s="19" t="s">
        <v>3</v>
      </c>
      <c r="C1" s="16"/>
      <c r="D1" s="16"/>
      <c r="E1" s="2"/>
      <c r="F1" s="2"/>
      <c r="G1" s="2"/>
      <c r="H1" s="2"/>
      <c r="I1" s="2"/>
      <c r="J1" s="2"/>
      <c r="K1" s="2"/>
      <c r="L1" s="2"/>
      <c r="M1" s="16" t="s">
        <v>0</v>
      </c>
      <c r="N1" s="16"/>
      <c r="O1" s="16"/>
      <c r="P1" s="16"/>
      <c r="Q1" s="16"/>
      <c r="R1" s="16"/>
      <c r="S1" s="13"/>
      <c r="T1" s="13"/>
      <c r="U1" s="13"/>
      <c r="V1" s="16" t="s">
        <v>1</v>
      </c>
      <c r="W1" s="16"/>
      <c r="X1" s="16"/>
      <c r="Y1" s="16"/>
      <c r="Z1" s="16"/>
      <c r="AA1" s="16"/>
      <c r="AB1" s="16"/>
      <c r="AC1" s="13"/>
      <c r="AD1" s="13"/>
      <c r="AE1" s="13"/>
      <c r="AF1" s="13"/>
      <c r="AG1" s="13"/>
      <c r="AH1" s="13"/>
      <c r="AI1" s="14" t="s">
        <v>2</v>
      </c>
      <c r="AJ1" s="14"/>
      <c r="AK1" s="15"/>
    </row>
    <row r="2" spans="2:47" ht="20.7" customHeight="1" thickBot="1" x14ac:dyDescent="0.6">
      <c r="P2" s="12"/>
      <c r="AT2" s="1">
        <v>2020</v>
      </c>
      <c r="AU2" s="1">
        <v>1</v>
      </c>
    </row>
    <row r="3" spans="2:47" ht="20.7" customHeight="1" thickBot="1" x14ac:dyDescent="0.6">
      <c r="B3" s="7" t="s">
        <v>16</v>
      </c>
      <c r="C3" s="17">
        <v>2020</v>
      </c>
      <c r="D3" s="17"/>
      <c r="F3" s="18" t="s">
        <v>17</v>
      </c>
      <c r="G3" s="18"/>
      <c r="H3" s="8">
        <v>5</v>
      </c>
      <c r="AK3" s="7" t="s">
        <v>23</v>
      </c>
      <c r="AT3" s="1">
        <v>2021</v>
      </c>
      <c r="AU3" s="1">
        <v>2</v>
      </c>
    </row>
    <row r="4" spans="2:47" ht="20.7" customHeight="1" thickBot="1" x14ac:dyDescent="0.6">
      <c r="AK4" s="10">
        <f>ROUND(DATE(C3,4,MOD(234-11*MOD(C3,19),30))/7,0)*7-6</f>
        <v>43933</v>
      </c>
      <c r="AT4" s="1">
        <v>2022</v>
      </c>
      <c r="AU4" s="1">
        <v>3</v>
      </c>
    </row>
    <row r="5" spans="2:47" ht="48.6" customHeight="1" thickBot="1" x14ac:dyDescent="0.6">
      <c r="B5" s="5" t="s">
        <v>20</v>
      </c>
      <c r="C5" s="4">
        <f>DATE(C3,H3,1)</f>
        <v>43952</v>
      </c>
      <c r="D5" s="4">
        <f>C5+1</f>
        <v>43953</v>
      </c>
      <c r="E5" s="4">
        <f t="shared" ref="E5:AG5" si="0">D5+1</f>
        <v>43954</v>
      </c>
      <c r="F5" s="4">
        <f t="shared" si="0"/>
        <v>43955</v>
      </c>
      <c r="G5" s="4">
        <f t="shared" si="0"/>
        <v>43956</v>
      </c>
      <c r="H5" s="4">
        <f t="shared" si="0"/>
        <v>43957</v>
      </c>
      <c r="I5" s="4">
        <f t="shared" si="0"/>
        <v>43958</v>
      </c>
      <c r="J5" s="4">
        <f t="shared" si="0"/>
        <v>43959</v>
      </c>
      <c r="K5" s="4">
        <f t="shared" si="0"/>
        <v>43960</v>
      </c>
      <c r="L5" s="4">
        <f t="shared" si="0"/>
        <v>43961</v>
      </c>
      <c r="M5" s="4">
        <f t="shared" si="0"/>
        <v>43962</v>
      </c>
      <c r="N5" s="4">
        <f t="shared" si="0"/>
        <v>43963</v>
      </c>
      <c r="O5" s="4">
        <f t="shared" si="0"/>
        <v>43964</v>
      </c>
      <c r="P5" s="4">
        <f t="shared" si="0"/>
        <v>43965</v>
      </c>
      <c r="Q5" s="4">
        <f t="shared" si="0"/>
        <v>43966</v>
      </c>
      <c r="R5" s="4">
        <f t="shared" si="0"/>
        <v>43967</v>
      </c>
      <c r="S5" s="4">
        <f t="shared" si="0"/>
        <v>43968</v>
      </c>
      <c r="T5" s="4">
        <f t="shared" si="0"/>
        <v>43969</v>
      </c>
      <c r="U5" s="4">
        <f t="shared" si="0"/>
        <v>43970</v>
      </c>
      <c r="V5" s="4">
        <f t="shared" si="0"/>
        <v>43971</v>
      </c>
      <c r="W5" s="4">
        <f t="shared" si="0"/>
        <v>43972</v>
      </c>
      <c r="X5" s="4">
        <f t="shared" si="0"/>
        <v>43973</v>
      </c>
      <c r="Y5" s="4">
        <f t="shared" si="0"/>
        <v>43974</v>
      </c>
      <c r="Z5" s="4">
        <f t="shared" si="0"/>
        <v>43975</v>
      </c>
      <c r="AA5" s="4">
        <f t="shared" si="0"/>
        <v>43976</v>
      </c>
      <c r="AB5" s="4">
        <f t="shared" si="0"/>
        <v>43977</v>
      </c>
      <c r="AC5" s="4">
        <f t="shared" si="0"/>
        <v>43978</v>
      </c>
      <c r="AD5" s="4">
        <f t="shared" si="0"/>
        <v>43979</v>
      </c>
      <c r="AE5" s="4">
        <f t="shared" si="0"/>
        <v>43980</v>
      </c>
      <c r="AF5" s="4">
        <f t="shared" si="0"/>
        <v>43981</v>
      </c>
      <c r="AG5" s="4">
        <f t="shared" si="0"/>
        <v>43982</v>
      </c>
      <c r="AH5" s="4" t="s">
        <v>18</v>
      </c>
      <c r="AI5" s="4" t="s">
        <v>19</v>
      </c>
      <c r="AK5" s="9"/>
      <c r="AT5" s="1">
        <v>2023</v>
      </c>
      <c r="AU5" s="1">
        <v>4</v>
      </c>
    </row>
    <row r="6" spans="2:47" ht="20.7" customHeight="1" thickBot="1" x14ac:dyDescent="0.6">
      <c r="B6" s="6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K6" s="7" t="s">
        <v>24</v>
      </c>
      <c r="AT6" s="1">
        <v>2024</v>
      </c>
      <c r="AU6" s="1">
        <v>5</v>
      </c>
    </row>
    <row r="7" spans="2:47" ht="20.7" customHeight="1" thickBot="1" x14ac:dyDescent="0.6">
      <c r="B7" s="6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 t="s">
        <v>21</v>
      </c>
      <c r="P7" s="3" t="s">
        <v>21</v>
      </c>
      <c r="Q7" s="3" t="s">
        <v>21</v>
      </c>
      <c r="R7" s="3" t="s">
        <v>21</v>
      </c>
      <c r="S7" s="3" t="s">
        <v>21</v>
      </c>
      <c r="T7" s="3"/>
      <c r="U7" s="3"/>
      <c r="V7" s="3"/>
      <c r="W7" s="3" t="s">
        <v>22</v>
      </c>
      <c r="X7" s="3" t="s">
        <v>22</v>
      </c>
      <c r="Y7" s="3" t="s">
        <v>22</v>
      </c>
      <c r="Z7" s="3" t="s">
        <v>22</v>
      </c>
      <c r="AA7" s="3" t="s">
        <v>22</v>
      </c>
      <c r="AB7" s="3" t="s">
        <v>22</v>
      </c>
      <c r="AC7" s="3"/>
      <c r="AD7" s="3"/>
      <c r="AE7" s="3"/>
      <c r="AF7" s="3"/>
      <c r="AG7" s="3"/>
      <c r="AH7" s="3"/>
      <c r="AI7" s="3"/>
      <c r="AK7" s="10">
        <f>DATE(C3,1,1)</f>
        <v>43831</v>
      </c>
      <c r="AT7" s="1">
        <v>2025</v>
      </c>
      <c r="AU7" s="1">
        <v>6</v>
      </c>
    </row>
    <row r="8" spans="2:47" ht="20.7" customHeight="1" thickBot="1" x14ac:dyDescent="0.6">
      <c r="B8" s="6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K8" s="10">
        <f>DATE(C3,5,1)</f>
        <v>43952</v>
      </c>
      <c r="AT8" s="1">
        <v>2026</v>
      </c>
      <c r="AU8" s="1">
        <v>7</v>
      </c>
    </row>
    <row r="9" spans="2:47" ht="20.7" customHeight="1" thickBot="1" x14ac:dyDescent="0.6">
      <c r="B9" s="6" t="s">
        <v>7</v>
      </c>
      <c r="C9" s="3" t="s">
        <v>21</v>
      </c>
      <c r="D9" s="3" t="s">
        <v>21</v>
      </c>
      <c r="E9" s="3" t="s">
        <v>21</v>
      </c>
      <c r="F9" s="3" t="s">
        <v>21</v>
      </c>
      <c r="G9" s="3" t="s">
        <v>21</v>
      </c>
      <c r="H9" s="3" t="s">
        <v>21</v>
      </c>
      <c r="I9" s="3" t="s">
        <v>21</v>
      </c>
      <c r="J9" s="3" t="s">
        <v>21</v>
      </c>
      <c r="K9" s="3" t="s">
        <v>21</v>
      </c>
      <c r="L9" s="3" t="s">
        <v>21</v>
      </c>
      <c r="M9" s="3" t="s">
        <v>21</v>
      </c>
      <c r="N9" s="3" t="s">
        <v>21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21</v>
      </c>
      <c r="AB9" s="3" t="s">
        <v>21</v>
      </c>
      <c r="AC9" s="3" t="s">
        <v>21</v>
      </c>
      <c r="AD9" s="3" t="s">
        <v>21</v>
      </c>
      <c r="AE9" s="3" t="s">
        <v>21</v>
      </c>
      <c r="AF9" s="3" t="s">
        <v>21</v>
      </c>
      <c r="AG9" s="3" t="s">
        <v>21</v>
      </c>
      <c r="AH9" s="3"/>
      <c r="AI9" s="3"/>
      <c r="AK9" s="10">
        <f>DATE(C3,5,8)</f>
        <v>43959</v>
      </c>
      <c r="AT9" s="1">
        <v>2027</v>
      </c>
      <c r="AU9" s="1">
        <v>8</v>
      </c>
    </row>
    <row r="10" spans="2:47" ht="20.7" customHeight="1" thickBot="1" x14ac:dyDescent="0.6">
      <c r="B10" s="6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K10" s="10">
        <f>DATE(C3,7,14)</f>
        <v>44026</v>
      </c>
      <c r="AT10" s="1">
        <v>2028</v>
      </c>
      <c r="AU10" s="1">
        <v>9</v>
      </c>
    </row>
    <row r="11" spans="2:47" ht="20.7" customHeight="1" thickBot="1" x14ac:dyDescent="0.6">
      <c r="B11" s="6" t="s">
        <v>9</v>
      </c>
      <c r="C11" s="3"/>
      <c r="D11" s="3"/>
      <c r="E11" s="3"/>
      <c r="F11" s="3"/>
      <c r="G11" s="3" t="s">
        <v>22</v>
      </c>
      <c r="H11" s="3" t="s">
        <v>22</v>
      </c>
      <c r="I11" s="3" t="s">
        <v>22</v>
      </c>
      <c r="J11" s="3" t="s">
        <v>22</v>
      </c>
      <c r="K11" s="3" t="s">
        <v>22</v>
      </c>
      <c r="L11" s="3"/>
      <c r="M11" s="3"/>
      <c r="N11" s="3"/>
      <c r="O11" s="3"/>
      <c r="P11" s="3"/>
      <c r="Q11" s="3"/>
      <c r="R11" s="3"/>
      <c r="S11" s="3"/>
      <c r="T11" s="3" t="s">
        <v>21</v>
      </c>
      <c r="U11" s="3" t="s">
        <v>21</v>
      </c>
      <c r="V11" s="3" t="s">
        <v>21</v>
      </c>
      <c r="W11" s="3" t="s">
        <v>21</v>
      </c>
      <c r="X11" s="3" t="s">
        <v>21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K11" s="10">
        <f>DATE(C3,8,15)</f>
        <v>44058</v>
      </c>
      <c r="AT11" s="1">
        <v>2029</v>
      </c>
      <c r="AU11" s="1">
        <v>10</v>
      </c>
    </row>
    <row r="12" spans="2:47" ht="20.7" customHeight="1" thickBot="1" x14ac:dyDescent="0.6">
      <c r="B12" s="6" t="s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K12" s="10">
        <f>DATE(C3,11,1)</f>
        <v>44136</v>
      </c>
      <c r="AT12" s="1">
        <v>2030</v>
      </c>
      <c r="AU12" s="1">
        <v>11</v>
      </c>
    </row>
    <row r="13" spans="2:47" ht="20.7" customHeight="1" thickBot="1" x14ac:dyDescent="0.6">
      <c r="B13" s="6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K13" s="10">
        <f>DATE(C3,11,11)</f>
        <v>44146</v>
      </c>
      <c r="AT13" s="1">
        <v>2031</v>
      </c>
      <c r="AU13" s="1">
        <v>12</v>
      </c>
    </row>
    <row r="14" spans="2:47" ht="20.7" customHeight="1" thickBot="1" x14ac:dyDescent="0.6">
      <c r="B14" s="6" t="s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K14" s="10">
        <f>DATE(C3,12,25)</f>
        <v>44190</v>
      </c>
    </row>
    <row r="15" spans="2:47" ht="20.7" customHeight="1" thickBot="1" x14ac:dyDescent="0.6">
      <c r="B15" s="6" t="s">
        <v>13</v>
      </c>
      <c r="C15" s="3" t="s">
        <v>22</v>
      </c>
      <c r="D15" s="3" t="s">
        <v>22</v>
      </c>
      <c r="E15" s="3" t="s">
        <v>22</v>
      </c>
      <c r="F15" s="3" t="s">
        <v>22</v>
      </c>
      <c r="G15" s="3" t="s">
        <v>22</v>
      </c>
      <c r="H15" s="3" t="s">
        <v>22</v>
      </c>
      <c r="I15" s="3" t="s">
        <v>22</v>
      </c>
      <c r="J15" s="3" t="s">
        <v>22</v>
      </c>
      <c r="K15" s="3" t="s">
        <v>22</v>
      </c>
      <c r="L15" s="3" t="s">
        <v>22</v>
      </c>
      <c r="M15" s="3" t="s">
        <v>22</v>
      </c>
      <c r="N15" s="3" t="s">
        <v>22</v>
      </c>
      <c r="O15" s="3" t="s">
        <v>22</v>
      </c>
      <c r="P15" s="3" t="s">
        <v>22</v>
      </c>
      <c r="Q15" s="3" t="s">
        <v>22</v>
      </c>
      <c r="R15" s="3" t="s">
        <v>22</v>
      </c>
      <c r="S15" s="3" t="s">
        <v>22</v>
      </c>
      <c r="T15" s="3" t="s">
        <v>22</v>
      </c>
      <c r="U15" s="3" t="s">
        <v>22</v>
      </c>
      <c r="V15" s="3" t="s">
        <v>22</v>
      </c>
      <c r="W15" s="3" t="s">
        <v>22</v>
      </c>
      <c r="X15" s="3" t="s">
        <v>22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K15" s="11">
        <f>AK4+1</f>
        <v>43934</v>
      </c>
    </row>
    <row r="16" spans="2:47" ht="20.7" customHeight="1" thickBot="1" x14ac:dyDescent="0.6">
      <c r="B16" s="6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K16" s="11">
        <f>AK4+39</f>
        <v>43972</v>
      </c>
    </row>
    <row r="17" spans="2:37" ht="20.7" customHeight="1" thickBot="1" x14ac:dyDescent="0.6">
      <c r="B17" s="6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K17" s="11">
        <f>AK4+50</f>
        <v>43983</v>
      </c>
    </row>
  </sheetData>
  <sheetProtection algorithmName="SHA-512" hashValue="ULGFCWWQ0lwiKaAetKJw82/1gdbZD3/awt11Oz1AAYvyNPXKQ08mtfjK8liyTo9+4IaH8OU/QS8WT6DpRCB6Iw==" saltValue="PLoXx4creKFigu8hago40Q==" spinCount="100000" sheet="1" objects="1" scenarios="1" formatCells="0"/>
  <mergeCells count="6">
    <mergeCell ref="AI1:AK1"/>
    <mergeCell ref="V1:AB1"/>
    <mergeCell ref="M1:R1"/>
    <mergeCell ref="C3:D3"/>
    <mergeCell ref="F3:G3"/>
    <mergeCell ref="B1:D1"/>
  </mergeCells>
  <conditionalFormatting sqref="C5:AG17">
    <cfRule type="expression" dxfId="7" priority="6">
      <formula>WEEKDAY(C$5,2)&gt;5</formula>
    </cfRule>
    <cfRule type="expression" dxfId="6" priority="3">
      <formula>MONTH(C$5)&lt;&gt;MONTH($C$5)</formula>
    </cfRule>
    <cfRule type="expression" dxfId="5" priority="5">
      <formula>COUNTIF($AK$7:$AK$17,C$5)&gt;0</formula>
    </cfRule>
  </conditionalFormatting>
  <conditionalFormatting sqref="B6:AG17">
    <cfRule type="expression" dxfId="4" priority="9">
      <formula>MOD(ROW(),2)=1</formula>
    </cfRule>
  </conditionalFormatting>
  <conditionalFormatting sqref="C6:AG17">
    <cfRule type="expression" dxfId="3" priority="7">
      <formula>C6="A"</formula>
    </cfRule>
    <cfRule type="expression" dxfId="2" priority="8">
      <formula>C6="C"</formula>
    </cfRule>
  </conditionalFormatting>
  <conditionalFormatting sqref="AH6:AH17">
    <cfRule type="expression" dxfId="1" priority="2">
      <formula>AH6&gt;0</formula>
    </cfRule>
  </conditionalFormatting>
  <conditionalFormatting sqref="AI6:AI17">
    <cfRule type="expression" dxfId="0" priority="1">
      <formula>AI6&gt;0</formula>
    </cfRule>
  </conditionalFormatting>
  <dataValidations disablePrompts="1" count="2">
    <dataValidation type="list" allowBlank="1" showInputMessage="1" sqref="C3:D3" xr:uid="{4F1E688E-BB7F-4A89-B30E-50232F980A43}">
      <formula1>$AT$2:$AT$13</formula1>
    </dataValidation>
    <dataValidation type="list" allowBlank="1" showInputMessage="1" showErrorMessage="1" sqref="H3" xr:uid="{FBEF8FDA-CEA5-4D49-BE3E-01DB86C1B2A6}">
      <formula1>$AU$2:$AU$13</formula1>
    </dataValidation>
  </dataValidations>
  <hyperlinks>
    <hyperlink ref="B1" r:id="rId1" display="Bonache.fr" xr:uid="{7A416E30-3CDB-4EFD-9DAD-214AA441459C}"/>
    <hyperlink ref="V1" r:id="rId2" xr:uid="{938BE9A7-0BBD-4D33-A64D-6EECC81E8EFA}"/>
    <hyperlink ref="M1:N1" r:id="rId3" display="Bonbache.fr/Excel" xr:uid="{B5BF0004-0575-4BE5-AA82-56AA13E5B6DF}"/>
    <hyperlink ref="AI1:AK1" r:id="rId4" display="Livres Excel" xr:uid="{B914C7E7-7CB1-4C65-AE2B-CBD0A6AF6F7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Congés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2020-03-03T17:24:46Z</dcterms:modified>
</cp:coreProperties>
</file>