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updateLinks="never" codeName="ThisWorkbook" defaultThemeVersion="166925"/>
  <mc:AlternateContent xmlns:mc="http://schemas.openxmlformats.org/markup-compatibility/2006">
    <mc:Choice Requires="x15">
      <x15ac:absPath xmlns:x15ac="http://schemas.microsoft.com/office/spreadsheetml/2010/11/ac" url="E:\Formation\Excel\__EXCEL2016\sources\118-calendrier-vacances-scolaires\sources\"/>
    </mc:Choice>
  </mc:AlternateContent>
  <xr:revisionPtr revIDLastSave="0" documentId="13_ncr:1_{BB91C6A2-4AE6-40E6-897C-1828E1693441}" xr6:coauthVersionLast="43" xr6:coauthVersionMax="43" xr10:uidLastSave="{00000000-0000-0000-0000-000000000000}"/>
  <bookViews>
    <workbookView xWindow="-96" yWindow="-96" windowWidth="23232" windowHeight="12552" xr2:uid="{DDB80D5F-4A34-4975-AAD4-CEF019878459}"/>
  </bookViews>
  <sheets>
    <sheet name="Calendrier" sheetId="1" r:id="rId1"/>
    <sheet name="Vacances" sheetId="6" r:id="rId2"/>
    <sheet name="Jour_feries" sheetId="7" r:id="rId3"/>
    <sheet name="Sources" sheetId="3" r:id="rId4"/>
  </sheets>
  <externalReferences>
    <externalReference r:id="rId5"/>
  </externalReferences>
  <definedNames>
    <definedName name="Années">Sources!$B$3:$B$14</definedName>
    <definedName name="fériés" localSheetId="0">Calendrier!$BO$7:$BO$13</definedName>
    <definedName name="Matières">Sources!$F$3:$F$15</definedName>
    <definedName name="Zones">Sources!$D$3:$D$6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6" i="7" l="1"/>
  <c r="K15" i="7"/>
  <c r="K14" i="7"/>
  <c r="K13" i="7"/>
  <c r="K12" i="7"/>
  <c r="K11" i="7"/>
  <c r="K10" i="7"/>
  <c r="K9" i="7"/>
  <c r="K8" i="7"/>
  <c r="K7" i="7"/>
  <c r="K6" i="7"/>
  <c r="J6" i="7"/>
  <c r="BD37" i="1"/>
  <c r="AU31" i="1"/>
  <c r="AV28" i="1"/>
  <c r="AW28" i="1"/>
  <c r="AX28" i="1"/>
  <c r="AY28" i="1"/>
  <c r="AZ28" i="1"/>
  <c r="BA28" i="1"/>
  <c r="AU28" i="1"/>
  <c r="AU33" i="1" s="1"/>
  <c r="AF31" i="1"/>
  <c r="AG28" i="1"/>
  <c r="AH28" i="1"/>
  <c r="AI28" i="1"/>
  <c r="AJ28" i="1"/>
  <c r="AK28" i="1"/>
  <c r="AL28" i="1"/>
  <c r="AF28" i="1"/>
  <c r="AF33" i="1" s="1"/>
  <c r="Q31" i="1"/>
  <c r="R28" i="1"/>
  <c r="S28" i="1"/>
  <c r="T28" i="1"/>
  <c r="U28" i="1"/>
  <c r="V28" i="1"/>
  <c r="W28" i="1"/>
  <c r="Q28" i="1"/>
  <c r="Q33" i="1" s="1"/>
  <c r="B31" i="1"/>
  <c r="C28" i="1"/>
  <c r="D28" i="1"/>
  <c r="E28" i="1"/>
  <c r="F28" i="1"/>
  <c r="G28" i="1"/>
  <c r="H28" i="1"/>
  <c r="B28" i="1"/>
  <c r="B33" i="1" s="1"/>
  <c r="AU18" i="1"/>
  <c r="AV15" i="1"/>
  <c r="AW15" i="1"/>
  <c r="AX15" i="1"/>
  <c r="AY15" i="1"/>
  <c r="AZ15" i="1"/>
  <c r="BA15" i="1"/>
  <c r="AU15" i="1"/>
  <c r="AU20" i="1" s="1"/>
  <c r="AF18" i="1"/>
  <c r="AG15" i="1"/>
  <c r="AH15" i="1"/>
  <c r="AI15" i="1"/>
  <c r="AJ15" i="1"/>
  <c r="AK15" i="1"/>
  <c r="AL15" i="1"/>
  <c r="AF15" i="1"/>
  <c r="AF20" i="1" s="1"/>
  <c r="Q18" i="1"/>
  <c r="R15" i="1"/>
  <c r="S15" i="1"/>
  <c r="T15" i="1"/>
  <c r="U15" i="1"/>
  <c r="V15" i="1"/>
  <c r="W15" i="1"/>
  <c r="Q15" i="1"/>
  <c r="Q20" i="1" s="1"/>
  <c r="B20" i="1"/>
  <c r="C15" i="1"/>
  <c r="D15" i="1"/>
  <c r="E15" i="1"/>
  <c r="F15" i="1"/>
  <c r="G15" i="1"/>
  <c r="H15" i="1"/>
  <c r="B15" i="1"/>
  <c r="B18" i="1"/>
  <c r="AV33" i="1" l="1"/>
  <c r="AW33" i="1" s="1"/>
  <c r="AX33" i="1" s="1"/>
  <c r="AY33" i="1" s="1"/>
  <c r="AZ33" i="1" s="1"/>
  <c r="BA33" i="1" s="1"/>
  <c r="AU34" i="1" s="1"/>
  <c r="AV34" i="1" s="1"/>
  <c r="AW34" i="1" s="1"/>
  <c r="AX34" i="1" s="1"/>
  <c r="AY34" i="1" s="1"/>
  <c r="AZ34" i="1" s="1"/>
  <c r="BA34" i="1" s="1"/>
  <c r="AU35" i="1" s="1"/>
  <c r="AV35" i="1" s="1"/>
  <c r="AW35" i="1" s="1"/>
  <c r="AX35" i="1" s="1"/>
  <c r="AY35" i="1" s="1"/>
  <c r="AZ35" i="1" s="1"/>
  <c r="BA35" i="1" s="1"/>
  <c r="AU36" i="1" s="1"/>
  <c r="AV36" i="1" s="1"/>
  <c r="AW36" i="1" s="1"/>
  <c r="AX36" i="1" s="1"/>
  <c r="AY36" i="1" s="1"/>
  <c r="AZ36" i="1" s="1"/>
  <c r="BA36" i="1" s="1"/>
  <c r="AU37" i="1" s="1"/>
  <c r="AV37" i="1" s="1"/>
  <c r="AW37" i="1" s="1"/>
  <c r="AX37" i="1" s="1"/>
  <c r="AY37" i="1" s="1"/>
  <c r="AZ37" i="1" s="1"/>
  <c r="BA37" i="1" s="1"/>
  <c r="AU38" i="1" s="1"/>
  <c r="AV38" i="1" s="1"/>
  <c r="AW38" i="1" s="1"/>
  <c r="AX38" i="1" s="1"/>
  <c r="AY38" i="1" s="1"/>
  <c r="AZ38" i="1" s="1"/>
  <c r="BA38" i="1" s="1"/>
  <c r="AG33" i="1"/>
  <c r="AH33" i="1" s="1"/>
  <c r="AI33" i="1" s="1"/>
  <c r="AJ33" i="1" s="1"/>
  <c r="AK33" i="1" s="1"/>
  <c r="AL33" i="1" s="1"/>
  <c r="AF34" i="1" s="1"/>
  <c r="AG34" i="1" s="1"/>
  <c r="AH34" i="1" s="1"/>
  <c r="AI34" i="1" s="1"/>
  <c r="AJ34" i="1" s="1"/>
  <c r="AK34" i="1" s="1"/>
  <c r="AL34" i="1" s="1"/>
  <c r="AF35" i="1" s="1"/>
  <c r="AG35" i="1" s="1"/>
  <c r="AH35" i="1" s="1"/>
  <c r="AI35" i="1" s="1"/>
  <c r="AJ35" i="1" s="1"/>
  <c r="AK35" i="1" s="1"/>
  <c r="AL35" i="1" s="1"/>
  <c r="AF36" i="1" s="1"/>
  <c r="AG36" i="1" s="1"/>
  <c r="AH36" i="1" s="1"/>
  <c r="AI36" i="1" s="1"/>
  <c r="AJ36" i="1" s="1"/>
  <c r="AK36" i="1" s="1"/>
  <c r="AL36" i="1" s="1"/>
  <c r="AF37" i="1" s="1"/>
  <c r="AG37" i="1" s="1"/>
  <c r="AH37" i="1" s="1"/>
  <c r="AI37" i="1" s="1"/>
  <c r="AJ37" i="1" s="1"/>
  <c r="AK37" i="1" s="1"/>
  <c r="AL37" i="1" s="1"/>
  <c r="AF38" i="1" s="1"/>
  <c r="AG38" i="1" s="1"/>
  <c r="AH38" i="1" s="1"/>
  <c r="AI38" i="1" s="1"/>
  <c r="AJ38" i="1" s="1"/>
  <c r="AK38" i="1" s="1"/>
  <c r="AL38" i="1" s="1"/>
  <c r="R33" i="1"/>
  <c r="S33" i="1" s="1"/>
  <c r="T33" i="1" s="1"/>
  <c r="U33" i="1" s="1"/>
  <c r="V33" i="1" s="1"/>
  <c r="W33" i="1" s="1"/>
  <c r="Q34" i="1" s="1"/>
  <c r="R34" i="1" s="1"/>
  <c r="S34" i="1" s="1"/>
  <c r="T34" i="1" s="1"/>
  <c r="U34" i="1" s="1"/>
  <c r="V34" i="1" s="1"/>
  <c r="W34" i="1" s="1"/>
  <c r="Q35" i="1" s="1"/>
  <c r="R35" i="1" s="1"/>
  <c r="S35" i="1" s="1"/>
  <c r="T35" i="1" s="1"/>
  <c r="U35" i="1" s="1"/>
  <c r="V35" i="1" s="1"/>
  <c r="W35" i="1" s="1"/>
  <c r="Q36" i="1" s="1"/>
  <c r="R36" i="1" s="1"/>
  <c r="S36" i="1" s="1"/>
  <c r="T36" i="1" s="1"/>
  <c r="U36" i="1" s="1"/>
  <c r="V36" i="1" s="1"/>
  <c r="W36" i="1" s="1"/>
  <c r="Q37" i="1" s="1"/>
  <c r="R37" i="1" s="1"/>
  <c r="S37" i="1" s="1"/>
  <c r="T37" i="1" s="1"/>
  <c r="U37" i="1" s="1"/>
  <c r="V37" i="1" s="1"/>
  <c r="W37" i="1" s="1"/>
  <c r="Q38" i="1" s="1"/>
  <c r="R38" i="1" s="1"/>
  <c r="S38" i="1" s="1"/>
  <c r="T38" i="1" s="1"/>
  <c r="U38" i="1" s="1"/>
  <c r="V38" i="1" s="1"/>
  <c r="W38" i="1" s="1"/>
  <c r="C33" i="1"/>
  <c r="D33" i="1" s="1"/>
  <c r="E33" i="1" s="1"/>
  <c r="F33" i="1" s="1"/>
  <c r="G33" i="1" s="1"/>
  <c r="H33" i="1" s="1"/>
  <c r="B34" i="1" s="1"/>
  <c r="C34" i="1" s="1"/>
  <c r="D34" i="1" s="1"/>
  <c r="E34" i="1" s="1"/>
  <c r="F34" i="1" s="1"/>
  <c r="G34" i="1" s="1"/>
  <c r="H34" i="1" s="1"/>
  <c r="B35" i="1" s="1"/>
  <c r="C35" i="1" s="1"/>
  <c r="D35" i="1" s="1"/>
  <c r="E35" i="1" s="1"/>
  <c r="F35" i="1" s="1"/>
  <c r="G35" i="1" s="1"/>
  <c r="H35" i="1" s="1"/>
  <c r="B36" i="1" s="1"/>
  <c r="C36" i="1" s="1"/>
  <c r="D36" i="1" s="1"/>
  <c r="E36" i="1" s="1"/>
  <c r="F36" i="1" s="1"/>
  <c r="G36" i="1" s="1"/>
  <c r="H36" i="1" s="1"/>
  <c r="B37" i="1" s="1"/>
  <c r="C37" i="1" s="1"/>
  <c r="D37" i="1" s="1"/>
  <c r="E37" i="1" s="1"/>
  <c r="F37" i="1" s="1"/>
  <c r="G37" i="1" s="1"/>
  <c r="H37" i="1" s="1"/>
  <c r="B38" i="1" s="1"/>
  <c r="C38" i="1" s="1"/>
  <c r="D38" i="1" s="1"/>
  <c r="E38" i="1" s="1"/>
  <c r="F38" i="1" s="1"/>
  <c r="G38" i="1" s="1"/>
  <c r="H38" i="1" s="1"/>
  <c r="AV20" i="1"/>
  <c r="AW20" i="1" s="1"/>
  <c r="AX20" i="1" s="1"/>
  <c r="AY20" i="1" s="1"/>
  <c r="AZ20" i="1" s="1"/>
  <c r="BA20" i="1" s="1"/>
  <c r="AU21" i="1" s="1"/>
  <c r="AV21" i="1" s="1"/>
  <c r="AW21" i="1" s="1"/>
  <c r="AX21" i="1" s="1"/>
  <c r="AY21" i="1" s="1"/>
  <c r="AZ21" i="1" s="1"/>
  <c r="BA21" i="1" s="1"/>
  <c r="AU22" i="1" s="1"/>
  <c r="AV22" i="1" s="1"/>
  <c r="AW22" i="1" s="1"/>
  <c r="AX22" i="1" s="1"/>
  <c r="AY22" i="1" s="1"/>
  <c r="AZ22" i="1" s="1"/>
  <c r="BA22" i="1" s="1"/>
  <c r="AU23" i="1" s="1"/>
  <c r="AV23" i="1" s="1"/>
  <c r="AW23" i="1" s="1"/>
  <c r="AX23" i="1" s="1"/>
  <c r="AY23" i="1" s="1"/>
  <c r="AZ23" i="1" s="1"/>
  <c r="BA23" i="1" s="1"/>
  <c r="AU24" i="1" s="1"/>
  <c r="AV24" i="1" s="1"/>
  <c r="AW24" i="1" s="1"/>
  <c r="AX24" i="1" s="1"/>
  <c r="AY24" i="1" s="1"/>
  <c r="AZ24" i="1" s="1"/>
  <c r="BA24" i="1" s="1"/>
  <c r="AU25" i="1" s="1"/>
  <c r="AV25" i="1" s="1"/>
  <c r="AW25" i="1" s="1"/>
  <c r="AX25" i="1" s="1"/>
  <c r="AY25" i="1" s="1"/>
  <c r="AZ25" i="1" s="1"/>
  <c r="BA25" i="1" s="1"/>
  <c r="AG20" i="1"/>
  <c r="AH20" i="1" s="1"/>
  <c r="AI20" i="1" s="1"/>
  <c r="AJ20" i="1" s="1"/>
  <c r="AK20" i="1" s="1"/>
  <c r="AL20" i="1" s="1"/>
  <c r="AF21" i="1" s="1"/>
  <c r="AG21" i="1" s="1"/>
  <c r="AH21" i="1" s="1"/>
  <c r="AI21" i="1" s="1"/>
  <c r="AJ21" i="1" s="1"/>
  <c r="AK21" i="1" s="1"/>
  <c r="AL21" i="1" s="1"/>
  <c r="AF22" i="1" s="1"/>
  <c r="AG22" i="1" s="1"/>
  <c r="AH22" i="1" s="1"/>
  <c r="AI22" i="1" s="1"/>
  <c r="AJ22" i="1" s="1"/>
  <c r="AK22" i="1" s="1"/>
  <c r="AL22" i="1" s="1"/>
  <c r="AF23" i="1" s="1"/>
  <c r="AG23" i="1" s="1"/>
  <c r="AH23" i="1" s="1"/>
  <c r="AI23" i="1" s="1"/>
  <c r="AJ23" i="1" s="1"/>
  <c r="AK23" i="1" s="1"/>
  <c r="AL23" i="1" s="1"/>
  <c r="AF24" i="1" s="1"/>
  <c r="AG24" i="1" s="1"/>
  <c r="AH24" i="1" s="1"/>
  <c r="AI24" i="1" s="1"/>
  <c r="AJ24" i="1" s="1"/>
  <c r="AK24" i="1" s="1"/>
  <c r="AL24" i="1" s="1"/>
  <c r="AF25" i="1" s="1"/>
  <c r="AG25" i="1" s="1"/>
  <c r="AH25" i="1" s="1"/>
  <c r="AI25" i="1" s="1"/>
  <c r="AJ25" i="1" s="1"/>
  <c r="AK25" i="1" s="1"/>
  <c r="AL25" i="1" s="1"/>
  <c r="R20" i="1"/>
  <c r="S20" i="1" s="1"/>
  <c r="T20" i="1" s="1"/>
  <c r="U20" i="1" s="1"/>
  <c r="V20" i="1" s="1"/>
  <c r="W20" i="1" s="1"/>
  <c r="Q21" i="1" s="1"/>
  <c r="R21" i="1" s="1"/>
  <c r="S21" i="1" s="1"/>
  <c r="T21" i="1" s="1"/>
  <c r="U21" i="1" s="1"/>
  <c r="V21" i="1" s="1"/>
  <c r="W21" i="1" s="1"/>
  <c r="Q22" i="1" s="1"/>
  <c r="R22" i="1" s="1"/>
  <c r="S22" i="1" s="1"/>
  <c r="T22" i="1" s="1"/>
  <c r="U22" i="1" s="1"/>
  <c r="V22" i="1" s="1"/>
  <c r="W22" i="1" s="1"/>
  <c r="Q23" i="1" s="1"/>
  <c r="R23" i="1" s="1"/>
  <c r="S23" i="1" s="1"/>
  <c r="T23" i="1" s="1"/>
  <c r="U23" i="1" s="1"/>
  <c r="V23" i="1" s="1"/>
  <c r="W23" i="1" s="1"/>
  <c r="Q24" i="1" s="1"/>
  <c r="R24" i="1" s="1"/>
  <c r="S24" i="1" s="1"/>
  <c r="T24" i="1" s="1"/>
  <c r="U24" i="1" s="1"/>
  <c r="V24" i="1" s="1"/>
  <c r="W24" i="1" s="1"/>
  <c r="Q25" i="1" s="1"/>
  <c r="R25" i="1" s="1"/>
  <c r="S25" i="1" s="1"/>
  <c r="T25" i="1" s="1"/>
  <c r="U25" i="1" s="1"/>
  <c r="V25" i="1" s="1"/>
  <c r="W25" i="1" s="1"/>
  <c r="C20" i="1"/>
  <c r="D20" i="1" s="1"/>
  <c r="E20" i="1" s="1"/>
  <c r="F20" i="1" s="1"/>
  <c r="G20" i="1" s="1"/>
  <c r="H20" i="1" s="1"/>
  <c r="B21" i="1" s="1"/>
  <c r="C21" i="1" s="1"/>
  <c r="D21" i="1" s="1"/>
  <c r="E21" i="1" s="1"/>
  <c r="F21" i="1" s="1"/>
  <c r="G21" i="1" s="1"/>
  <c r="H21" i="1" s="1"/>
  <c r="B22" i="1" s="1"/>
  <c r="C22" i="1" s="1"/>
  <c r="D22" i="1" s="1"/>
  <c r="E22" i="1" s="1"/>
  <c r="F22" i="1" s="1"/>
  <c r="G22" i="1" s="1"/>
  <c r="H22" i="1" s="1"/>
  <c r="B23" i="1" s="1"/>
  <c r="C23" i="1" s="1"/>
  <c r="D23" i="1" s="1"/>
  <c r="E23" i="1" s="1"/>
  <c r="F23" i="1" s="1"/>
  <c r="G23" i="1" s="1"/>
  <c r="H23" i="1" s="1"/>
  <c r="B24" i="1" s="1"/>
  <c r="C24" i="1" s="1"/>
  <c r="D24" i="1" s="1"/>
  <c r="E24" i="1" s="1"/>
  <c r="F24" i="1" s="1"/>
  <c r="G24" i="1" s="1"/>
  <c r="H24" i="1" s="1"/>
  <c r="B25" i="1" s="1"/>
  <c r="C25" i="1" s="1"/>
  <c r="D25" i="1" s="1"/>
  <c r="E25" i="1" s="1"/>
  <c r="F25" i="1" s="1"/>
  <c r="G25" i="1" s="1"/>
  <c r="H25" i="1" s="1"/>
  <c r="J7" i="7"/>
  <c r="J8" i="7"/>
  <c r="J9" i="7"/>
  <c r="J10" i="7"/>
  <c r="J11" i="7"/>
  <c r="J12" i="7"/>
  <c r="J13" i="7"/>
  <c r="J14" i="7"/>
  <c r="J15" i="7"/>
  <c r="J16" i="7"/>
  <c r="B2" i="1" l="1"/>
  <c r="B7" i="1" s="1"/>
  <c r="AU5" i="1" l="1"/>
  <c r="AF5" i="1"/>
  <c r="Q5" i="1"/>
  <c r="BA2" i="1"/>
  <c r="AZ2" i="1"/>
  <c r="AY2" i="1"/>
  <c r="AX2" i="1"/>
  <c r="AW2" i="1"/>
  <c r="AV2" i="1"/>
  <c r="AU2" i="1"/>
  <c r="AU7" i="1" s="1"/>
  <c r="AL2" i="1"/>
  <c r="AK2" i="1"/>
  <c r="AJ2" i="1"/>
  <c r="AI2" i="1"/>
  <c r="AH2" i="1"/>
  <c r="AG2" i="1"/>
  <c r="AF2" i="1"/>
  <c r="AF7" i="1" s="1"/>
  <c r="W2" i="1"/>
  <c r="V2" i="1"/>
  <c r="U2" i="1"/>
  <c r="T2" i="1"/>
  <c r="S2" i="1"/>
  <c r="R2" i="1"/>
  <c r="Q2" i="1"/>
  <c r="Q7" i="1" s="1"/>
  <c r="R7" i="1" l="1"/>
  <c r="S7" i="1" s="1"/>
  <c r="T7" i="1" s="1"/>
  <c r="U7" i="1" s="1"/>
  <c r="V7" i="1" s="1"/>
  <c r="W7" i="1" s="1"/>
  <c r="Q8" i="1" s="1"/>
  <c r="R8" i="1" s="1"/>
  <c r="S8" i="1" s="1"/>
  <c r="T8" i="1" s="1"/>
  <c r="U8" i="1" s="1"/>
  <c r="V8" i="1" s="1"/>
  <c r="W8" i="1" s="1"/>
  <c r="Q9" i="1" s="1"/>
  <c r="R9" i="1" s="1"/>
  <c r="S9" i="1" s="1"/>
  <c r="T9" i="1" s="1"/>
  <c r="U9" i="1" s="1"/>
  <c r="V9" i="1" s="1"/>
  <c r="W9" i="1" s="1"/>
  <c r="Q10" i="1" s="1"/>
  <c r="R10" i="1" s="1"/>
  <c r="S10" i="1" s="1"/>
  <c r="T10" i="1" s="1"/>
  <c r="U10" i="1" s="1"/>
  <c r="V10" i="1" s="1"/>
  <c r="W10" i="1" s="1"/>
  <c r="Q11" i="1" s="1"/>
  <c r="R11" i="1" s="1"/>
  <c r="S11" i="1" s="1"/>
  <c r="T11" i="1" s="1"/>
  <c r="U11" i="1" s="1"/>
  <c r="V11" i="1" s="1"/>
  <c r="W11" i="1" s="1"/>
  <c r="Q12" i="1" s="1"/>
  <c r="R12" i="1" s="1"/>
  <c r="S12" i="1" s="1"/>
  <c r="T12" i="1" s="1"/>
  <c r="U12" i="1" s="1"/>
  <c r="V12" i="1" s="1"/>
  <c r="W12" i="1" s="1"/>
  <c r="AV7" i="1"/>
  <c r="AW7" i="1" s="1"/>
  <c r="AX7" i="1" s="1"/>
  <c r="AY7" i="1" s="1"/>
  <c r="AZ7" i="1" s="1"/>
  <c r="BA7" i="1" s="1"/>
  <c r="AU8" i="1" s="1"/>
  <c r="AG7" i="1"/>
  <c r="AH7" i="1" s="1"/>
  <c r="AI7" i="1" s="1"/>
  <c r="AJ7" i="1" s="1"/>
  <c r="AK7" i="1" s="1"/>
  <c r="AL7" i="1" s="1"/>
  <c r="AF8" i="1" s="1"/>
  <c r="B5" i="1"/>
  <c r="C2" i="1"/>
  <c r="D2" i="1"/>
  <c r="E2" i="1"/>
  <c r="F2" i="1"/>
  <c r="G2" i="1"/>
  <c r="H2" i="1"/>
  <c r="C7" i="1" l="1"/>
  <c r="D7" i="1" s="1"/>
  <c r="E7" i="1" s="1"/>
  <c r="F7" i="1" s="1"/>
  <c r="G7" i="1" s="1"/>
  <c r="H7" i="1" s="1"/>
  <c r="B8" i="1" s="1"/>
  <c r="C8" i="1" s="1"/>
  <c r="D8" i="1" s="1"/>
  <c r="E8" i="1" s="1"/>
  <c r="F8" i="1" s="1"/>
  <c r="G8" i="1" s="1"/>
  <c r="H8" i="1" s="1"/>
  <c r="B9" i="1" s="1"/>
  <c r="C9" i="1" s="1"/>
  <c r="D9" i="1" s="1"/>
  <c r="E9" i="1" s="1"/>
  <c r="F9" i="1" s="1"/>
  <c r="G9" i="1" s="1"/>
  <c r="H9" i="1" s="1"/>
  <c r="B10" i="1" s="1"/>
  <c r="C10" i="1" s="1"/>
  <c r="D10" i="1" s="1"/>
  <c r="E10" i="1" s="1"/>
  <c r="F10" i="1" s="1"/>
  <c r="G10" i="1" s="1"/>
  <c r="H10" i="1" s="1"/>
  <c r="B11" i="1" s="1"/>
  <c r="C11" i="1" s="1"/>
  <c r="D11" i="1" s="1"/>
  <c r="E11" i="1" s="1"/>
  <c r="F11" i="1" s="1"/>
  <c r="G11" i="1" s="1"/>
  <c r="H11" i="1" s="1"/>
  <c r="AV8" i="1"/>
  <c r="AW8" i="1" s="1"/>
  <c r="AX8" i="1" s="1"/>
  <c r="AY8" i="1" s="1"/>
  <c r="AZ8" i="1" s="1"/>
  <c r="BA8" i="1" s="1"/>
  <c r="AU9" i="1" s="1"/>
  <c r="AV9" i="1" s="1"/>
  <c r="AW9" i="1" s="1"/>
  <c r="AX9" i="1" s="1"/>
  <c r="AY9" i="1" s="1"/>
  <c r="AZ9" i="1" s="1"/>
  <c r="BA9" i="1" s="1"/>
  <c r="AU10" i="1" s="1"/>
  <c r="AV10" i="1" s="1"/>
  <c r="AW10" i="1" s="1"/>
  <c r="AX10" i="1" s="1"/>
  <c r="AY10" i="1" s="1"/>
  <c r="AZ10" i="1" s="1"/>
  <c r="BA10" i="1" s="1"/>
  <c r="AU11" i="1" s="1"/>
  <c r="AV11" i="1" s="1"/>
  <c r="AW11" i="1" s="1"/>
  <c r="AX11" i="1" s="1"/>
  <c r="AY11" i="1" s="1"/>
  <c r="AZ11" i="1" s="1"/>
  <c r="BA11" i="1" s="1"/>
  <c r="AU12" i="1" s="1"/>
  <c r="AV12" i="1" s="1"/>
  <c r="AW12" i="1" s="1"/>
  <c r="AX12" i="1" s="1"/>
  <c r="AY12" i="1" s="1"/>
  <c r="AZ12" i="1" s="1"/>
  <c r="BA12" i="1" s="1"/>
  <c r="AG8" i="1"/>
  <c r="AH8" i="1" s="1"/>
  <c r="AI8" i="1" s="1"/>
  <c r="AJ8" i="1" s="1"/>
  <c r="AK8" i="1" s="1"/>
  <c r="AL8" i="1" s="1"/>
  <c r="AF9" i="1" s="1"/>
  <c r="AG9" i="1" s="1"/>
  <c r="AH9" i="1" s="1"/>
  <c r="AI9" i="1" s="1"/>
  <c r="AJ9" i="1" s="1"/>
  <c r="AK9" i="1" s="1"/>
  <c r="AL9" i="1" s="1"/>
  <c r="AF10" i="1" s="1"/>
  <c r="AG10" i="1" s="1"/>
  <c r="AH10" i="1" s="1"/>
  <c r="AI10" i="1" s="1"/>
  <c r="AJ10" i="1" s="1"/>
  <c r="AK10" i="1" s="1"/>
  <c r="AL10" i="1" s="1"/>
  <c r="AF11" i="1" s="1"/>
  <c r="AG11" i="1" s="1"/>
  <c r="AH11" i="1" s="1"/>
  <c r="AI11" i="1" s="1"/>
  <c r="AJ11" i="1" s="1"/>
  <c r="AK11" i="1" s="1"/>
  <c r="AL11" i="1" s="1"/>
  <c r="AF12" i="1" s="1"/>
  <c r="AG12" i="1" s="1"/>
  <c r="AH12" i="1" s="1"/>
  <c r="AI12" i="1" s="1"/>
  <c r="AJ12" i="1" s="1"/>
  <c r="AK12" i="1" s="1"/>
  <c r="AL12" i="1" s="1"/>
  <c r="BO13" i="1"/>
  <c r="BO12" i="1"/>
  <c r="BO11" i="1"/>
  <c r="BO10" i="1"/>
  <c r="BO9" i="1"/>
  <c r="BO8" i="1"/>
  <c r="BO7" i="1"/>
  <c r="BO2" i="1"/>
  <c r="B12" i="1" l="1"/>
  <c r="C12" i="1" s="1"/>
  <c r="D12" i="1" s="1"/>
  <c r="E12" i="1" s="1"/>
  <c r="F12" i="1" s="1"/>
  <c r="G12" i="1" s="1"/>
  <c r="H12" i="1" s="1"/>
</calcChain>
</file>

<file path=xl/sharedStrings.xml><?xml version="1.0" encoding="utf-8"?>
<sst xmlns="http://schemas.openxmlformats.org/spreadsheetml/2006/main" count="139" uniqueCount="59">
  <si>
    <t>Pâques</t>
  </si>
  <si>
    <t>Accueil</t>
  </si>
  <si>
    <t>L</t>
  </si>
  <si>
    <t>M</t>
  </si>
  <si>
    <t>J</t>
  </si>
  <si>
    <t>V</t>
  </si>
  <si>
    <t>S</t>
  </si>
  <si>
    <t>D</t>
  </si>
  <si>
    <t>Jours fériés</t>
  </si>
  <si>
    <t>Année</t>
  </si>
  <si>
    <t>Années</t>
  </si>
  <si>
    <t>Hamalibou</t>
  </si>
  <si>
    <t>Céhef</t>
  </si>
  <si>
    <t>Galls</t>
  </si>
  <si>
    <t>Braltar</t>
  </si>
  <si>
    <t>Niomme</t>
  </si>
  <si>
    <t>Héresse</t>
  </si>
  <si>
    <t>Jour fériés en France</t>
  </si>
  <si>
    <t>Jour de l'an</t>
  </si>
  <si>
    <t>Lundi de Pâques</t>
  </si>
  <si>
    <t>Fête du Travail</t>
  </si>
  <si>
    <t>8 Mai</t>
  </si>
  <si>
    <t>Jeudi de l'Ascension</t>
  </si>
  <si>
    <t>Lundi de Pentecôte</t>
  </si>
  <si>
    <t>Fête Nationale</t>
  </si>
  <si>
    <t>Assomption</t>
  </si>
  <si>
    <t>La Toussaint</t>
  </si>
  <si>
    <t>Armistice</t>
  </si>
  <si>
    <t>Noël</t>
  </si>
  <si>
    <t>Zone_A_2019_2020</t>
  </si>
  <si>
    <t>Zone_B_2019_2020</t>
  </si>
  <si>
    <t>Zone_C_2019_2020</t>
  </si>
  <si>
    <t>Zone_A_2020_2021</t>
  </si>
  <si>
    <t>Zone_B_2020_2021</t>
  </si>
  <si>
    <t>Zone_C_2020_2021</t>
  </si>
  <si>
    <t>Matières</t>
  </si>
  <si>
    <t>Français</t>
  </si>
  <si>
    <t>Mathématiques</t>
  </si>
  <si>
    <t>Anglais</t>
  </si>
  <si>
    <t>Espagnol</t>
  </si>
  <si>
    <t>Allemand</t>
  </si>
  <si>
    <t>Latin</t>
  </si>
  <si>
    <t>Sciences Physiques</t>
  </si>
  <si>
    <t>Technologie</t>
  </si>
  <si>
    <t>EPS</t>
  </si>
  <si>
    <t>Arts plastiques</t>
  </si>
  <si>
    <t>Musique</t>
  </si>
  <si>
    <t>SVT</t>
  </si>
  <si>
    <t>Histoire-Géo</t>
  </si>
  <si>
    <t>Zone A</t>
  </si>
  <si>
    <t>Zone B</t>
  </si>
  <si>
    <t>Zone C</t>
  </si>
  <si>
    <t>Zones</t>
  </si>
  <si>
    <t>Zone_A</t>
  </si>
  <si>
    <t>Zone_B</t>
  </si>
  <si>
    <t>Zone_C</t>
  </si>
  <si>
    <t>Toutes</t>
  </si>
  <si>
    <t>Communs</t>
  </si>
  <si>
    <t>Année scolaire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</si>
</sst>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 yy"/>
    <numFmt numFmtId="165" formatCode="dd"/>
    <numFmt numFmtId="166" formatCode="ddd\ dd"/>
    <numFmt numFmtId="167" formatCode="[$-40C]d\-mmm;@"/>
    <numFmt numFmtId="168" formatCode="[$-F800]dddd\,\ mmmm\ dd\,\ yyyy"/>
  </numFmts>
  <fonts count="22" x14ac:knownFonts="1">
    <font>
      <sz val="10"/>
      <name val="Arial"/>
    </font>
    <font>
      <sz val="11"/>
      <color theme="1"/>
      <name val="Calibri"/>
      <family val="2"/>
      <scheme val="minor"/>
    </font>
    <font>
      <sz val="10"/>
      <name val="Verdana"/>
      <family val="2"/>
    </font>
    <font>
      <sz val="8"/>
      <name val="Verdana"/>
      <family val="2"/>
    </font>
    <font>
      <sz val="10"/>
      <name val="Arial"/>
      <family val="2"/>
    </font>
    <font>
      <sz val="8"/>
      <name val="Verdana"/>
      <family val="2"/>
    </font>
    <font>
      <i/>
      <sz val="8"/>
      <name val="Verdana"/>
      <family val="2"/>
    </font>
    <font>
      <u/>
      <sz val="10"/>
      <color indexed="12"/>
      <name val="Arial"/>
      <family val="2"/>
    </font>
    <font>
      <b/>
      <sz val="8"/>
      <name val="Verdana"/>
      <family val="2"/>
    </font>
    <font>
      <b/>
      <sz val="8"/>
      <color theme="4" tint="-0.249977111117893"/>
      <name val="Verdana"/>
      <family val="2"/>
    </font>
    <font>
      <b/>
      <sz val="9"/>
      <color theme="4" tint="-0.249977111117893"/>
      <name val="Verdana"/>
      <family val="2"/>
    </font>
    <font>
      <sz val="10"/>
      <color theme="2" tint="-0.499984740745262"/>
      <name val="Arial"/>
      <family val="2"/>
    </font>
    <font>
      <sz val="8"/>
      <color theme="4" tint="-0.249977111117893"/>
      <name val="Verdana"/>
      <family val="2"/>
    </font>
    <font>
      <b/>
      <sz val="10"/>
      <color theme="4" tint="-0.249977111117893"/>
      <name val="Verdana"/>
      <family val="2"/>
    </font>
    <font>
      <sz val="11"/>
      <color theme="2" tint="-0.499984740745262"/>
      <name val="Calibri"/>
      <family val="2"/>
      <scheme val="minor"/>
    </font>
    <font>
      <sz val="9"/>
      <color theme="4" tint="-0.249977111117893"/>
      <name val="Verdana"/>
      <family val="2"/>
    </font>
    <font>
      <b/>
      <sz val="18"/>
      <color rgb="FF7030A0"/>
      <name val="Calibri"/>
      <family val="2"/>
      <scheme val="minor"/>
    </font>
    <font>
      <b/>
      <sz val="12"/>
      <color rgb="FF7030A0"/>
      <name val="Calibri"/>
      <family val="2"/>
      <scheme val="minor"/>
    </font>
    <font>
      <b/>
      <sz val="11"/>
      <color theme="4" tint="-0.24994659260841701"/>
      <name val="Calibri"/>
      <family val="2"/>
      <scheme val="minor"/>
    </font>
    <font>
      <b/>
      <sz val="9"/>
      <color rgb="FFC00000"/>
      <name val="Verdana"/>
      <family val="2"/>
    </font>
    <font>
      <b/>
      <sz val="11"/>
      <color rgb="FFC00000"/>
      <name val="Verdana"/>
      <family val="2"/>
    </font>
    <font>
      <b/>
      <sz val="11"/>
      <color theme="4" tint="-0.249977111117893"/>
      <name val="Verdana"/>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CCCCFF"/>
        <bgColor indexed="64"/>
      </patternFill>
    </fill>
    <fill>
      <gradientFill degree="90">
        <stop position="0">
          <color theme="4" tint="0.40000610370189521"/>
        </stop>
        <stop position="1">
          <color theme="4" tint="0.80001220740379042"/>
        </stop>
      </gradientFill>
    </fill>
    <fill>
      <patternFill patternType="solid">
        <fgColor rgb="FFC0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double">
        <color theme="4" tint="-0.24994659260841701"/>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rgb="FF7030A0"/>
      </left>
      <right style="thin">
        <color rgb="FF7030A0"/>
      </right>
      <top style="thin">
        <color rgb="FF7030A0"/>
      </top>
      <bottom style="thin">
        <color rgb="FF7030A0"/>
      </bottom>
      <diagonal/>
    </border>
    <border>
      <left/>
      <right/>
      <top style="medium">
        <color theme="4" tint="-0.24994659260841701"/>
      </top>
      <bottom style="double">
        <color theme="4" tint="-0.24994659260841701"/>
      </bottom>
      <diagonal/>
    </border>
    <border>
      <left/>
      <right/>
      <top/>
      <bottom style="double">
        <color theme="4" tint="-0.24994659260841701"/>
      </bottom>
      <diagonal/>
    </border>
    <border>
      <left style="thick">
        <color theme="4" tint="-0.24994659260841701"/>
      </left>
      <right style="hair">
        <color indexed="64"/>
      </right>
      <top style="thick">
        <color theme="4" tint="-0.24994659260841701"/>
      </top>
      <bottom style="hair">
        <color indexed="64"/>
      </bottom>
      <diagonal/>
    </border>
    <border>
      <left style="hair">
        <color indexed="64"/>
      </left>
      <right style="hair">
        <color indexed="64"/>
      </right>
      <top style="thick">
        <color theme="4" tint="-0.24994659260841701"/>
      </top>
      <bottom style="hair">
        <color indexed="64"/>
      </bottom>
      <diagonal/>
    </border>
    <border>
      <left style="hair">
        <color indexed="64"/>
      </left>
      <right style="thick">
        <color theme="4" tint="-0.24994659260841701"/>
      </right>
      <top style="thick">
        <color theme="4" tint="-0.24994659260841701"/>
      </top>
      <bottom style="hair">
        <color indexed="64"/>
      </bottom>
      <diagonal/>
    </border>
    <border>
      <left style="thick">
        <color theme="4" tint="-0.24994659260841701"/>
      </left>
      <right style="hair">
        <color indexed="64"/>
      </right>
      <top style="hair">
        <color indexed="64"/>
      </top>
      <bottom style="hair">
        <color indexed="64"/>
      </bottom>
      <diagonal/>
    </border>
    <border>
      <left style="hair">
        <color indexed="64"/>
      </left>
      <right style="thick">
        <color theme="4" tint="-0.24994659260841701"/>
      </right>
      <top style="hair">
        <color indexed="64"/>
      </top>
      <bottom style="hair">
        <color indexed="64"/>
      </bottom>
      <diagonal/>
    </border>
    <border>
      <left style="thick">
        <color theme="4" tint="-0.24994659260841701"/>
      </left>
      <right style="hair">
        <color indexed="64"/>
      </right>
      <top style="hair">
        <color indexed="64"/>
      </top>
      <bottom style="thick">
        <color theme="4" tint="-0.24994659260841701"/>
      </bottom>
      <diagonal/>
    </border>
    <border>
      <left style="hair">
        <color indexed="64"/>
      </left>
      <right style="hair">
        <color indexed="64"/>
      </right>
      <top style="hair">
        <color indexed="64"/>
      </top>
      <bottom style="thick">
        <color theme="4" tint="-0.24994659260841701"/>
      </bottom>
      <diagonal/>
    </border>
    <border>
      <left style="hair">
        <color indexed="64"/>
      </left>
      <right style="thick">
        <color theme="4" tint="-0.24994659260841701"/>
      </right>
      <top style="hair">
        <color indexed="64"/>
      </top>
      <bottom style="thick">
        <color theme="4" tint="-0.24994659260841701"/>
      </bottom>
      <diagonal/>
    </border>
    <border>
      <left style="hair">
        <color indexed="64"/>
      </left>
      <right/>
      <top style="thick">
        <color theme="4" tint="-0.24994659260841701"/>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ck">
        <color theme="4" tint="-0.24994659260841701"/>
      </bottom>
      <diagonal/>
    </border>
    <border>
      <left style="thin">
        <color theme="4" tint="-0.24994659260841701"/>
      </left>
      <right style="hair">
        <color indexed="64"/>
      </right>
      <top style="thick">
        <color theme="4" tint="-0.24994659260841701"/>
      </top>
      <bottom style="hair">
        <color indexed="64"/>
      </bottom>
      <diagonal/>
    </border>
    <border>
      <left style="thin">
        <color theme="4" tint="-0.24994659260841701"/>
      </left>
      <right style="hair">
        <color indexed="64"/>
      </right>
      <top style="hair">
        <color indexed="64"/>
      </top>
      <bottom style="hair">
        <color indexed="64"/>
      </bottom>
      <diagonal/>
    </border>
    <border>
      <left style="thin">
        <color theme="4" tint="-0.24994659260841701"/>
      </left>
      <right style="hair">
        <color indexed="64"/>
      </right>
      <top style="hair">
        <color indexed="64"/>
      </top>
      <bottom style="thick">
        <color theme="4" tint="-0.24994659260841701"/>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style="thin">
        <color rgb="FF7030A0"/>
      </right>
      <top style="medium">
        <color rgb="FF7030A0"/>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style="medium">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s>
  <cellStyleXfs count="6">
    <xf numFmtId="0" fontId="0" fillId="0" borderId="0"/>
    <xf numFmtId="0" fontId="2" fillId="0" borderId="0"/>
    <xf numFmtId="0" fontId="3" fillId="0" borderId="0"/>
    <xf numFmtId="0" fontId="4" fillId="0" borderId="0"/>
    <xf numFmtId="0" fontId="7" fillId="0" borderId="0" applyNumberFormat="0" applyFill="0" applyBorder="0" applyAlignment="0" applyProtection="0">
      <alignment vertical="top"/>
      <protection locked="0"/>
    </xf>
    <xf numFmtId="0" fontId="1" fillId="0" borderId="0"/>
  </cellStyleXfs>
  <cellXfs count="80">
    <xf numFmtId="0" fontId="0" fillId="0" borderId="0" xfId="0"/>
    <xf numFmtId="0" fontId="2" fillId="0" borderId="0" xfId="1"/>
    <xf numFmtId="0" fontId="3" fillId="0" borderId="0" xfId="2"/>
    <xf numFmtId="0" fontId="6" fillId="0" borderId="0" xfId="1" applyFont="1"/>
    <xf numFmtId="14" fontId="5" fillId="2" borderId="1" xfId="3" applyNumberFormat="1" applyFont="1" applyFill="1" applyBorder="1"/>
    <xf numFmtId="0" fontId="7" fillId="0" borderId="0" xfId="4" applyAlignment="1" applyProtection="1"/>
    <xf numFmtId="0" fontId="5" fillId="0" borderId="0" xfId="1" applyFont="1"/>
    <xf numFmtId="0" fontId="8" fillId="0" borderId="0" xfId="1" applyFont="1" applyAlignment="1">
      <alignment horizontal="right"/>
    </xf>
    <xf numFmtId="14" fontId="5" fillId="3" borderId="3" xfId="3" applyNumberFormat="1" applyFont="1" applyFill="1" applyBorder="1"/>
    <xf numFmtId="14" fontId="5" fillId="3" borderId="4" xfId="3" applyNumberFormat="1" applyFont="1" applyFill="1" applyBorder="1"/>
    <xf numFmtId="0" fontId="3" fillId="4" borderId="6" xfId="2" applyFill="1" applyBorder="1"/>
    <xf numFmtId="0" fontId="3" fillId="4" borderId="8" xfId="2" applyFill="1" applyBorder="1"/>
    <xf numFmtId="0" fontId="3" fillId="4" borderId="9" xfId="2" applyFill="1" applyBorder="1"/>
    <xf numFmtId="0" fontId="3" fillId="4" borderId="0" xfId="2" applyFill="1" applyBorder="1"/>
    <xf numFmtId="0" fontId="3" fillId="4" borderId="10" xfId="2" applyFill="1" applyBorder="1"/>
    <xf numFmtId="0" fontId="3" fillId="4" borderId="11" xfId="2" applyFill="1" applyBorder="1"/>
    <xf numFmtId="0" fontId="3" fillId="4" borderId="12" xfId="2" applyFill="1" applyBorder="1"/>
    <xf numFmtId="0" fontId="3" fillId="4" borderId="13" xfId="2" applyFill="1" applyBorder="1"/>
    <xf numFmtId="0" fontId="11" fillId="5" borderId="0" xfId="0" applyFont="1" applyFill="1" applyAlignment="1">
      <alignment horizontal="left" indent="1"/>
    </xf>
    <xf numFmtId="14" fontId="5" fillId="2" borderId="0" xfId="3" applyNumberFormat="1" applyFont="1" applyFill="1" applyBorder="1"/>
    <xf numFmtId="165" fontId="5" fillId="6" borderId="2" xfId="1" applyNumberFormat="1" applyFont="1" applyFill="1" applyBorder="1" applyAlignment="1">
      <alignment horizontal="right" vertical="center" indent="1"/>
    </xf>
    <xf numFmtId="165" fontId="5" fillId="6" borderId="19" xfId="1" applyNumberFormat="1" applyFont="1" applyFill="1" applyBorder="1" applyAlignment="1">
      <alignment horizontal="right" vertical="center" indent="1"/>
    </xf>
    <xf numFmtId="165" fontId="5" fillId="6" borderId="20" xfId="1" applyNumberFormat="1" applyFont="1" applyFill="1" applyBorder="1" applyAlignment="1">
      <alignment horizontal="right" vertical="center" indent="1"/>
    </xf>
    <xf numFmtId="165" fontId="12" fillId="4" borderId="21" xfId="1" applyNumberFormat="1" applyFont="1" applyFill="1" applyBorder="1" applyAlignment="1">
      <alignment horizontal="right" vertical="center" indent="1"/>
    </xf>
    <xf numFmtId="165" fontId="5" fillId="6" borderId="22" xfId="1" applyNumberFormat="1" applyFont="1" applyFill="1" applyBorder="1" applyAlignment="1">
      <alignment horizontal="right" vertical="center" indent="1"/>
    </xf>
    <xf numFmtId="165" fontId="12" fillId="4" borderId="23" xfId="1" applyNumberFormat="1" applyFont="1" applyFill="1" applyBorder="1" applyAlignment="1">
      <alignment horizontal="right" vertical="center" indent="1"/>
    </xf>
    <xf numFmtId="165" fontId="5" fillId="6" borderId="24" xfId="1" applyNumberFormat="1" applyFont="1" applyFill="1" applyBorder="1" applyAlignment="1">
      <alignment horizontal="right" vertical="center" indent="1"/>
    </xf>
    <xf numFmtId="165" fontId="5" fillId="6" borderId="25" xfId="1" applyNumberFormat="1" applyFont="1" applyFill="1" applyBorder="1" applyAlignment="1">
      <alignment horizontal="right" vertical="center" indent="1"/>
    </xf>
    <xf numFmtId="165" fontId="12" fillId="4" borderId="26" xfId="1" applyNumberFormat="1" applyFont="1" applyFill="1" applyBorder="1" applyAlignment="1">
      <alignment horizontal="right" vertical="center" indent="1"/>
    </xf>
    <xf numFmtId="165" fontId="5" fillId="6" borderId="27" xfId="1" applyNumberFormat="1" applyFont="1" applyFill="1" applyBorder="1" applyAlignment="1">
      <alignment horizontal="right" vertical="center" indent="1"/>
    </xf>
    <xf numFmtId="165" fontId="5" fillId="6" borderId="28" xfId="1" applyNumberFormat="1" applyFont="1" applyFill="1" applyBorder="1" applyAlignment="1">
      <alignment horizontal="right" vertical="center" indent="1"/>
    </xf>
    <xf numFmtId="165" fontId="5" fillId="6" borderId="29" xfId="1" applyNumberFormat="1" applyFont="1" applyFill="1" applyBorder="1" applyAlignment="1">
      <alignment horizontal="right" vertical="center" indent="1"/>
    </xf>
    <xf numFmtId="165" fontId="12" fillId="4" borderId="30" xfId="1" applyNumberFormat="1" applyFont="1" applyFill="1" applyBorder="1" applyAlignment="1">
      <alignment horizontal="right" vertical="center" indent="1"/>
    </xf>
    <xf numFmtId="165" fontId="12" fillId="4" borderId="31" xfId="1" applyNumberFormat="1" applyFont="1" applyFill="1" applyBorder="1" applyAlignment="1">
      <alignment horizontal="right" vertical="center" indent="1"/>
    </xf>
    <xf numFmtId="165" fontId="12" fillId="4" borderId="32" xfId="1" applyNumberFormat="1" applyFont="1" applyFill="1" applyBorder="1" applyAlignment="1">
      <alignment horizontal="right" vertical="center" indent="1"/>
    </xf>
    <xf numFmtId="0" fontId="9" fillId="0" borderId="0" xfId="1" applyFont="1" applyAlignment="1">
      <alignment horizontal="right" indent="1"/>
    </xf>
    <xf numFmtId="0" fontId="14" fillId="5" borderId="0" xfId="5" applyFont="1" applyFill="1" applyAlignment="1">
      <alignment horizontal="left" indent="1"/>
    </xf>
    <xf numFmtId="166" fontId="1" fillId="6" borderId="0" xfId="5" applyNumberFormat="1" applyFill="1" applyAlignment="1">
      <alignment horizontal="left" vertical="center" indent="1"/>
    </xf>
    <xf numFmtId="14" fontId="14" fillId="5" borderId="0" xfId="5" applyNumberFormat="1" applyFont="1" applyFill="1" applyAlignment="1">
      <alignment horizontal="right" vertical="center" indent="1"/>
    </xf>
    <xf numFmtId="0" fontId="14" fillId="5" borderId="0" xfId="5" applyFont="1" applyFill="1" applyAlignment="1">
      <alignment horizontal="center" vertical="center"/>
    </xf>
    <xf numFmtId="14" fontId="14" fillId="5" borderId="0" xfId="5" applyNumberFormat="1" applyFont="1" applyFill="1" applyAlignment="1">
      <alignment horizontal="center" vertical="center"/>
    </xf>
    <xf numFmtId="0" fontId="14" fillId="5" borderId="0" xfId="5" applyFont="1" applyFill="1" applyAlignment="1">
      <alignment horizontal="left" vertical="center"/>
    </xf>
    <xf numFmtId="0" fontId="15" fillId="4" borderId="0" xfId="2" applyFont="1" applyFill="1" applyBorder="1" applyAlignment="1">
      <alignment horizontal="right" vertical="center" indent="1"/>
    </xf>
    <xf numFmtId="0" fontId="3" fillId="7" borderId="5" xfId="2" applyFill="1" applyBorder="1"/>
    <xf numFmtId="0" fontId="3" fillId="8" borderId="5" xfId="2" applyFill="1" applyBorder="1"/>
    <xf numFmtId="0" fontId="3" fillId="9" borderId="5" xfId="2" applyFill="1" applyBorder="1"/>
    <xf numFmtId="0" fontId="1" fillId="0" borderId="0" xfId="5"/>
    <xf numFmtId="0" fontId="1" fillId="0" borderId="0" xfId="5" applyAlignment="1">
      <alignment vertical="center"/>
    </xf>
    <xf numFmtId="0" fontId="17" fillId="10" borderId="40" xfId="5" applyFont="1" applyFill="1" applyBorder="1" applyAlignment="1">
      <alignment horizontal="right" vertical="center" indent="1"/>
    </xf>
    <xf numFmtId="0" fontId="17" fillId="10" borderId="41" xfId="5" applyFont="1" applyFill="1" applyBorder="1" applyAlignment="1">
      <alignment horizontal="right" vertical="center" indent="1"/>
    </xf>
    <xf numFmtId="0" fontId="17" fillId="10" borderId="39" xfId="5" applyFont="1" applyFill="1" applyBorder="1" applyAlignment="1">
      <alignment horizontal="left" vertical="center" indent="1"/>
    </xf>
    <xf numFmtId="16" fontId="1" fillId="0" borderId="16" xfId="5" applyNumberFormat="1" applyBorder="1" applyAlignment="1">
      <alignment horizontal="right" vertical="center" indent="1"/>
    </xf>
    <xf numFmtId="16" fontId="1" fillId="0" borderId="42" xfId="5" applyNumberFormat="1" applyBorder="1" applyAlignment="1">
      <alignment horizontal="right" vertical="center" indent="1"/>
    </xf>
    <xf numFmtId="167" fontId="1" fillId="0" borderId="0" xfId="5" applyNumberFormat="1"/>
    <xf numFmtId="0" fontId="17" fillId="10" borderId="43" xfId="5" applyFont="1" applyFill="1" applyBorder="1" applyAlignment="1">
      <alignment horizontal="left" vertical="center" indent="1"/>
    </xf>
    <xf numFmtId="15" fontId="17" fillId="10" borderId="43" xfId="5" quotePrefix="1" applyNumberFormat="1" applyFont="1" applyFill="1" applyBorder="1" applyAlignment="1">
      <alignment horizontal="left" vertical="center" indent="1"/>
    </xf>
    <xf numFmtId="0" fontId="17" fillId="10" borderId="44" xfId="5" applyFont="1" applyFill="1" applyBorder="1" applyAlignment="1">
      <alignment horizontal="left" vertical="center" indent="1"/>
    </xf>
    <xf numFmtId="16" fontId="1" fillId="0" borderId="45" xfId="5" applyNumberFormat="1" applyBorder="1" applyAlignment="1">
      <alignment horizontal="right" vertical="center" indent="1"/>
    </xf>
    <xf numFmtId="16" fontId="1" fillId="0" borderId="46" xfId="5" applyNumberFormat="1" applyBorder="1" applyAlignment="1">
      <alignment horizontal="right" vertical="center" indent="1"/>
    </xf>
    <xf numFmtId="14" fontId="14" fillId="5" borderId="0" xfId="5" applyNumberFormat="1" applyFont="1" applyFill="1" applyAlignment="1">
      <alignment horizontal="left" indent="1"/>
    </xf>
    <xf numFmtId="168" fontId="11" fillId="5" borderId="0" xfId="0" applyNumberFormat="1" applyFont="1" applyFill="1" applyAlignment="1">
      <alignment horizontal="left" indent="1"/>
    </xf>
    <xf numFmtId="14" fontId="11" fillId="5" borderId="0" xfId="0" applyNumberFormat="1" applyFont="1" applyFill="1" applyAlignment="1">
      <alignment horizontal="right" indent="1"/>
    </xf>
    <xf numFmtId="14" fontId="14" fillId="5" borderId="0" xfId="5" applyNumberFormat="1" applyFont="1" applyFill="1" applyAlignment="1">
      <alignment horizontal="right" indent="1"/>
    </xf>
    <xf numFmtId="0" fontId="18" fillId="11" borderId="0" xfId="5" applyFont="1" applyFill="1" applyAlignment="1">
      <alignment horizontal="right" vertical="center" indent="1"/>
    </xf>
    <xf numFmtId="0" fontId="20" fillId="4" borderId="0" xfId="2" applyFont="1" applyFill="1" applyBorder="1" applyAlignment="1"/>
    <xf numFmtId="0" fontId="10" fillId="4" borderId="7" xfId="2" applyFont="1" applyFill="1" applyBorder="1" applyAlignment="1">
      <alignment horizontal="center"/>
    </xf>
    <xf numFmtId="164" fontId="13" fillId="6" borderId="33" xfId="1" applyNumberFormat="1" applyFont="1" applyFill="1" applyBorder="1" applyAlignment="1">
      <alignment horizontal="center" vertical="center"/>
    </xf>
    <xf numFmtId="164" fontId="13" fillId="6" borderId="34" xfId="1" applyNumberFormat="1" applyFont="1" applyFill="1" applyBorder="1" applyAlignment="1">
      <alignment horizontal="center" vertical="center"/>
    </xf>
    <xf numFmtId="164" fontId="13" fillId="6" borderId="35" xfId="1" applyNumberFormat="1" applyFont="1" applyFill="1" applyBorder="1" applyAlignment="1">
      <alignment horizontal="center" vertical="center"/>
    </xf>
    <xf numFmtId="0" fontId="10" fillId="4" borderId="17" xfId="2" applyFont="1" applyFill="1" applyBorder="1" applyAlignment="1">
      <alignment horizontal="center"/>
    </xf>
    <xf numFmtId="0" fontId="10" fillId="4" borderId="18" xfId="2" applyFont="1" applyFill="1" applyBorder="1" applyAlignment="1">
      <alignment horizontal="center"/>
    </xf>
    <xf numFmtId="0" fontId="19" fillId="4" borderId="14" xfId="2" applyFont="1" applyFill="1" applyBorder="1" applyAlignment="1">
      <alignment horizontal="center" vertical="center"/>
    </xf>
    <xf numFmtId="0" fontId="19" fillId="4" borderId="15" xfId="2" applyFont="1" applyFill="1" applyBorder="1" applyAlignment="1">
      <alignment horizontal="center" vertical="center"/>
    </xf>
    <xf numFmtId="0" fontId="21" fillId="4" borderId="7" xfId="2" applyFont="1" applyFill="1" applyBorder="1" applyAlignment="1">
      <alignment horizontal="center"/>
    </xf>
    <xf numFmtId="0" fontId="21" fillId="4" borderId="0" xfId="2" applyFont="1" applyFill="1" applyBorder="1" applyAlignment="1">
      <alignment horizontal="center"/>
    </xf>
    <xf numFmtId="0" fontId="20" fillId="4" borderId="0" xfId="2" applyFont="1" applyFill="1" applyBorder="1" applyAlignment="1">
      <alignment horizontal="center"/>
    </xf>
    <xf numFmtId="0" fontId="16" fillId="10" borderId="36" xfId="5" applyFont="1" applyFill="1" applyBorder="1" applyAlignment="1">
      <alignment horizontal="center" vertical="center"/>
    </xf>
    <xf numFmtId="0" fontId="16" fillId="10" borderId="37" xfId="5" applyFont="1" applyFill="1" applyBorder="1" applyAlignment="1">
      <alignment horizontal="center" vertical="center"/>
    </xf>
    <xf numFmtId="0" fontId="16" fillId="10" borderId="38" xfId="5" applyFont="1" applyFill="1" applyBorder="1" applyAlignment="1">
      <alignment horizontal="center" vertical="center"/>
    </xf>
    <xf numFmtId="0" fontId="3" fillId="12" borderId="5" xfId="2" applyFill="1" applyBorder="1"/>
  </cellXfs>
  <cellStyles count="6">
    <cellStyle name="Lien hypertexte_FormatConditionnelExemples" xfId="4" xr:uid="{72F3F406-D521-4A4D-A722-CF01C323D641}"/>
    <cellStyle name="Normal" xfId="0" builtinId="0"/>
    <cellStyle name="Normal 2" xfId="5" xr:uid="{9473664C-8AF6-47DB-8BB4-2DFE124DB072}"/>
    <cellStyle name="Normal_calendrier_auto_CalendrierMatriciel" xfId="3" xr:uid="{AB91EDE4-9BA0-4631-A85F-A35C68469882}"/>
    <cellStyle name="Normal_CalendrierMatriciel" xfId="1" xr:uid="{A902834D-DBE2-4663-B590-85F52A096584}"/>
    <cellStyle name="Normal_FormatConditionnelExemples" xfId="2" xr:uid="{C12C0F69-0C55-42D1-9F9F-AE12A4773EF8}"/>
  </cellStyles>
  <dxfs count="145">
    <dxf>
      <border>
        <left style="thin">
          <color rgb="FF7030A0"/>
        </left>
        <right style="thin">
          <color rgb="FF7030A0"/>
        </right>
        <top style="thin">
          <color rgb="FF7030A0"/>
        </top>
        <bottom style="thin">
          <color rgb="FF7030A0"/>
        </bottom>
      </border>
    </dxf>
    <dxf>
      <font>
        <b/>
        <i val="0"/>
        <color theme="0" tint="-4.9989318521683403E-2"/>
      </font>
      <fill>
        <patternFill>
          <bgColor theme="9" tint="0.39994506668294322"/>
        </patternFill>
      </fill>
    </dxf>
    <dxf>
      <font>
        <b/>
        <i val="0"/>
        <color theme="0" tint="-4.9989318521683403E-2"/>
      </font>
      <fill>
        <patternFill>
          <bgColor theme="9" tint="0.39994506668294322"/>
        </patternFill>
      </fill>
    </dxf>
    <dxf>
      <font>
        <b/>
        <i val="0"/>
        <color theme="0" tint="-4.9989318521683403E-2"/>
      </font>
      <fill>
        <patternFill>
          <bgColor theme="9" tint="0.39994506668294322"/>
        </patternFill>
      </fill>
    </dxf>
    <dxf>
      <font>
        <b/>
        <i val="0"/>
        <color theme="0" tint="-4.9989318521683403E-2"/>
      </font>
      <fill>
        <patternFill>
          <bgColor theme="9" tint="0.39994506668294322"/>
        </patternFill>
      </fill>
    </dxf>
    <dxf>
      <font>
        <b/>
        <i val="0"/>
        <color theme="0" tint="-4.9989318521683403E-2"/>
      </font>
      <fill>
        <patternFill>
          <bgColor theme="9" tint="0.39994506668294322"/>
        </patternFill>
      </fill>
    </dxf>
    <dxf>
      <font>
        <b/>
        <i val="0"/>
        <color theme="0" tint="-4.9989318521683403E-2"/>
      </font>
      <fill>
        <patternFill>
          <bgColor theme="9" tint="0.3999450666829432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border>
        <left style="thin">
          <color rgb="FF7030A0"/>
        </left>
        <right style="thin">
          <color rgb="FF7030A0"/>
        </right>
        <top style="thin">
          <color rgb="FF7030A0"/>
        </top>
        <bottom style="thin">
          <color rgb="FF7030A0"/>
        </bottom>
      </border>
    </dxf>
    <dxf>
      <font>
        <b/>
        <i val="0"/>
        <color theme="0" tint="-4.9989318521683403E-2"/>
      </font>
      <fill>
        <patternFill>
          <bgColor theme="8" tint="0.39994506668294322"/>
        </patternFill>
      </fill>
    </dxf>
    <dxf>
      <border>
        <left style="thin">
          <color rgb="FF7030A0"/>
        </left>
        <right style="thin">
          <color rgb="FF7030A0"/>
        </right>
        <top style="thin">
          <color rgb="FF7030A0"/>
        </top>
        <bottom style="thin">
          <color rgb="FF7030A0"/>
        </bottom>
        <vertical/>
        <horizontal/>
      </border>
    </dxf>
    <dxf>
      <fill>
        <patternFill patternType="lightDown">
          <fgColor rgb="FFCCCCFF"/>
        </patternFill>
      </fill>
    </dxf>
    <dxf>
      <font>
        <b/>
        <i val="0"/>
        <color theme="0" tint="-4.9989318521683403E-2"/>
      </font>
      <fill>
        <patternFill>
          <bgColor theme="8" tint="0.39994506668294322"/>
        </patternFill>
      </fill>
    </dxf>
    <dxf>
      <border>
        <left style="thin">
          <color rgb="FF7030A0"/>
        </left>
        <right style="thin">
          <color rgb="FF7030A0"/>
        </right>
        <top style="thin">
          <color rgb="FF7030A0"/>
        </top>
        <bottom style="thin">
          <color rgb="FF7030A0"/>
        </bottom>
        <vertical/>
        <horizontal/>
      </border>
    </dxf>
    <dxf>
      <fill>
        <patternFill patternType="lightDown">
          <fgColor rgb="FFCCCCFF"/>
        </patternFill>
      </fill>
    </dxf>
    <dxf>
      <font>
        <b/>
        <i val="0"/>
        <color theme="0" tint="-4.9989318521683403E-2"/>
      </font>
      <fill>
        <patternFill>
          <bgColor theme="8" tint="0.39994506668294322"/>
        </patternFill>
      </fill>
    </dxf>
    <dxf>
      <border>
        <left style="thin">
          <color rgb="FF7030A0"/>
        </left>
        <right style="thin">
          <color rgb="FF7030A0"/>
        </right>
        <top style="thin">
          <color rgb="FF7030A0"/>
        </top>
        <bottom style="thin">
          <color rgb="FF7030A0"/>
        </bottom>
        <vertical/>
        <horizontal/>
      </border>
    </dxf>
    <dxf>
      <fill>
        <patternFill patternType="lightDown">
          <fgColor rgb="FFCCCCFF"/>
        </patternFill>
      </fill>
    </dxf>
    <dxf>
      <font>
        <b/>
        <i val="0"/>
        <color theme="0" tint="-4.9989318521683403E-2"/>
      </font>
      <fill>
        <patternFill>
          <bgColor theme="8" tint="0.39994506668294322"/>
        </patternFill>
      </fill>
    </dxf>
    <dxf>
      <border>
        <left style="thin">
          <color rgb="FF7030A0"/>
        </left>
        <right style="thin">
          <color rgb="FF7030A0"/>
        </right>
        <top style="thin">
          <color rgb="FF7030A0"/>
        </top>
        <bottom style="thin">
          <color rgb="FF7030A0"/>
        </bottom>
        <vertical/>
        <horizontal/>
      </border>
    </dxf>
    <dxf>
      <fill>
        <patternFill patternType="lightDown">
          <fgColor rgb="FFCCCCFF"/>
        </patternFill>
      </fill>
    </dxf>
    <dxf>
      <font>
        <b/>
        <i val="0"/>
        <color theme="0" tint="-4.9989318521683403E-2"/>
      </font>
      <fill>
        <patternFill>
          <bgColor theme="8" tint="0.39994506668294322"/>
        </patternFill>
      </fill>
    </dxf>
    <dxf>
      <border>
        <left style="thin">
          <color rgb="FF7030A0"/>
        </left>
        <right style="thin">
          <color rgb="FF7030A0"/>
        </right>
        <top style="thin">
          <color rgb="FF7030A0"/>
        </top>
        <bottom style="thin">
          <color rgb="FF7030A0"/>
        </bottom>
        <vertical/>
        <horizontal/>
      </border>
    </dxf>
    <dxf>
      <fill>
        <patternFill patternType="lightDown">
          <fgColor rgb="FFCCCCFF"/>
        </patternFill>
      </fill>
    </dxf>
    <dxf>
      <font>
        <b/>
        <i val="0"/>
        <color theme="0" tint="-4.9989318521683403E-2"/>
      </font>
      <fill>
        <patternFill>
          <bgColor theme="8" tint="0.39994506668294322"/>
        </patternFill>
      </fill>
    </dxf>
    <dxf>
      <border>
        <left style="thin">
          <color rgb="FF7030A0"/>
        </left>
        <right style="thin">
          <color rgb="FF7030A0"/>
        </right>
        <top style="thin">
          <color rgb="FF7030A0"/>
        </top>
        <bottom style="thin">
          <color rgb="FF7030A0"/>
        </bottom>
        <vertical/>
        <horizontal/>
      </border>
    </dxf>
    <dxf>
      <fill>
        <patternFill patternType="lightDown">
          <fgColor rgb="FFCCCCFF"/>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8" tint="0.79998168889431442"/>
        </patternFill>
      </fill>
    </dxf>
    <dxf>
      <fill>
        <patternFill>
          <bgColor theme="5" tint="0.79998168889431442"/>
        </patternFill>
      </fill>
    </dxf>
    <dxf>
      <border>
        <left style="thin">
          <color rgb="FF7030A0"/>
        </left>
        <right style="thin">
          <color rgb="FF7030A0"/>
        </right>
        <top style="thin">
          <color rgb="FF7030A0"/>
        </top>
        <bottom style="thin">
          <color rgb="FF7030A0"/>
        </bottom>
      </border>
    </dxf>
    <dxf>
      <font>
        <b/>
        <i val="0"/>
        <color theme="0"/>
      </font>
      <fill>
        <patternFill>
          <bgColor theme="1" tint="0.14996795556505021"/>
        </patternFill>
      </fill>
    </dxf>
    <dxf>
      <font>
        <b/>
        <i val="0"/>
        <color theme="0"/>
      </font>
      <fill>
        <patternFill>
          <bgColor theme="2" tint="-0.749961851863155"/>
        </patternFill>
      </fill>
    </dxf>
    <dxf>
      <font>
        <b/>
        <i val="0"/>
        <color theme="0"/>
      </font>
      <fill>
        <patternFill>
          <bgColor theme="1" tint="0.14996795556505021"/>
        </patternFill>
      </fill>
    </dxf>
    <dxf>
      <font>
        <b/>
        <i val="0"/>
        <color theme="0"/>
      </font>
      <fill>
        <patternFill>
          <bgColor theme="2" tint="-0.749961851863155"/>
        </patternFill>
      </fill>
    </dxf>
    <dxf>
      <font>
        <b/>
        <i val="0"/>
        <color theme="0"/>
      </font>
      <fill>
        <patternFill>
          <bgColor theme="1" tint="0.14996795556505021"/>
        </patternFill>
      </fill>
    </dxf>
    <dxf>
      <font>
        <b/>
        <i val="0"/>
        <color theme="0"/>
      </font>
      <fill>
        <patternFill>
          <bgColor theme="2" tint="-0.749961851863155"/>
        </patternFill>
      </fill>
    </dxf>
    <dxf>
      <font>
        <b/>
        <i val="0"/>
        <color theme="0"/>
      </font>
      <fill>
        <patternFill>
          <bgColor theme="1" tint="0.14996795556505021"/>
        </patternFill>
      </fill>
    </dxf>
    <dxf>
      <font>
        <b/>
        <i val="0"/>
        <color theme="0"/>
      </font>
      <fill>
        <patternFill>
          <bgColor theme="2" tint="-0.749961851863155"/>
        </patternFill>
      </fill>
    </dxf>
    <dxf>
      <font>
        <b/>
        <i val="0"/>
        <color theme="0"/>
      </font>
      <fill>
        <patternFill>
          <bgColor theme="1" tint="0.14996795556505021"/>
        </patternFill>
      </fill>
    </dxf>
    <dxf>
      <font>
        <b/>
        <i val="0"/>
        <color theme="0"/>
      </font>
      <fill>
        <patternFill>
          <bgColor theme="2" tint="-0.749961851863155"/>
        </patternFill>
      </fill>
    </dxf>
    <dxf>
      <font>
        <b/>
        <i val="0"/>
        <color theme="0"/>
      </font>
      <fill>
        <patternFill>
          <bgColor theme="1" tint="0.14996795556505021"/>
        </patternFill>
      </fill>
    </dxf>
    <dxf>
      <font>
        <b/>
        <i val="0"/>
        <color theme="0"/>
      </font>
      <fill>
        <patternFill>
          <bgColor theme="2" tint="-0.749961851863155"/>
        </patternFill>
      </fill>
    </dxf>
    <dxf>
      <font>
        <b/>
        <i val="0"/>
        <color theme="0"/>
      </font>
      <fill>
        <patternFill>
          <bgColor theme="1" tint="0.14996795556505021"/>
        </patternFill>
      </fill>
    </dxf>
    <dxf>
      <font>
        <b/>
        <i val="0"/>
        <color theme="0"/>
      </font>
      <fill>
        <patternFill>
          <bgColor theme="2" tint="-0.749961851863155"/>
        </patternFill>
      </fill>
    </dxf>
    <dxf>
      <font>
        <b/>
        <i val="0"/>
        <color theme="0"/>
      </font>
      <fill>
        <patternFill>
          <bgColor theme="1" tint="0.14996795556505021"/>
        </patternFill>
      </fill>
    </dxf>
    <dxf>
      <font>
        <b/>
        <i val="0"/>
        <color theme="0"/>
      </font>
      <fill>
        <patternFill>
          <bgColor theme="2" tint="-0.749961851863155"/>
        </patternFill>
      </fill>
    </dxf>
    <dxf>
      <font>
        <b/>
        <i val="0"/>
        <color theme="0"/>
      </font>
      <fill>
        <patternFill>
          <bgColor theme="1" tint="0.14996795556505021"/>
        </patternFill>
      </fill>
    </dxf>
    <dxf>
      <font>
        <b/>
        <i val="0"/>
        <color theme="0"/>
      </font>
      <fill>
        <patternFill>
          <bgColor theme="2" tint="-0.749961851863155"/>
        </patternFill>
      </fill>
    </dxf>
    <dxf>
      <font>
        <b/>
        <i val="0"/>
        <color theme="0"/>
      </font>
      <fill>
        <patternFill>
          <bgColor theme="1" tint="0.14996795556505021"/>
        </patternFill>
      </fill>
    </dxf>
    <dxf>
      <font>
        <b/>
        <i val="0"/>
        <color theme="0"/>
      </font>
      <fill>
        <patternFill>
          <bgColor theme="2" tint="-0.749961851863155"/>
        </patternFill>
      </fill>
    </dxf>
    <dxf>
      <font>
        <b/>
        <i val="0"/>
        <color theme="0"/>
      </font>
      <fill>
        <patternFill>
          <bgColor theme="1" tint="0.14996795556505021"/>
        </patternFill>
      </fill>
    </dxf>
    <dxf>
      <font>
        <b/>
        <i val="0"/>
        <color theme="0"/>
      </font>
      <fill>
        <patternFill>
          <bgColor theme="2" tint="-0.749961851863155"/>
        </patternFill>
      </fill>
    </dxf>
    <dxf>
      <font>
        <b/>
        <i val="0"/>
        <color theme="0"/>
      </font>
      <fill>
        <patternFill>
          <bgColor theme="1" tint="0.14996795556505021"/>
        </patternFill>
      </fill>
    </dxf>
    <dxf>
      <font>
        <b/>
        <i val="0"/>
        <color theme="0"/>
      </font>
      <fill>
        <patternFill>
          <bgColor theme="2" tint="-0.749961851863155"/>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ormation\Excel\__EXCEL2016\sources\111-disponibilites-salaries\dev\disponibilites-salaries-d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_ferie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F0C1C-E4B9-4DCF-9F47-34F4D66E2B20}">
  <sheetPr codeName="Feuil82">
    <tabColor theme="7" tint="0.39997558519241921"/>
  </sheetPr>
  <dimension ref="B1:BQ39"/>
  <sheetViews>
    <sheetView showGridLines="0" tabSelected="1" topLeftCell="A4" workbookViewId="0">
      <selection activeCell="BE24" sqref="BE24"/>
    </sheetView>
  </sheetViews>
  <sheetFormatPr baseColWidth="10" defaultColWidth="12.5546875" defaultRowHeight="12.3" x14ac:dyDescent="0.4"/>
  <cols>
    <col min="1" max="1" width="6.88671875" style="1" customWidth="1"/>
    <col min="2" max="9" width="5.21875" style="1" customWidth="1"/>
    <col min="10" max="16" width="5.21875" style="1" hidden="1" customWidth="1"/>
    <col min="17" max="20" width="5.21875" style="1" customWidth="1"/>
    <col min="21" max="23" width="5.21875" style="2" customWidth="1"/>
    <col min="24" max="24" width="5.21875" style="1" customWidth="1"/>
    <col min="25" max="30" width="5.21875" style="1" hidden="1" customWidth="1"/>
    <col min="31" max="31" width="5.21875" style="2" hidden="1" customWidth="1"/>
    <col min="32" max="38" width="5.21875" style="2" customWidth="1"/>
    <col min="39" max="39" width="5.21875" style="1" customWidth="1"/>
    <col min="40" max="45" width="5.21875" style="1" hidden="1" customWidth="1"/>
    <col min="46" max="46" width="5.21875" style="2" hidden="1" customWidth="1"/>
    <col min="47" max="53" width="5.21875" style="2" customWidth="1"/>
    <col min="54" max="54" width="3" style="2" customWidth="1"/>
    <col min="55" max="55" width="4.1640625" style="2" customWidth="1"/>
    <col min="56" max="57" width="10.71875" style="2" customWidth="1"/>
    <col min="58" max="58" width="3.6640625" style="2" customWidth="1"/>
    <col min="59" max="63" width="3" style="2" customWidth="1"/>
    <col min="64" max="66" width="5.83203125" style="2" customWidth="1"/>
    <col min="67" max="276" width="12.5546875" style="1"/>
    <col min="277" max="283" width="3" style="1" bestFit="1" customWidth="1"/>
    <col min="284" max="284" width="3.27734375" style="1" customWidth="1"/>
    <col min="285" max="291" width="3" style="1" bestFit="1" customWidth="1"/>
    <col min="292" max="292" width="7.1640625" style="1" customWidth="1"/>
    <col min="293" max="299" width="3" style="1" bestFit="1" customWidth="1"/>
    <col min="300" max="319" width="3" style="1" customWidth="1"/>
    <col min="320" max="322" width="5.83203125" style="1" customWidth="1"/>
    <col min="323" max="532" width="12.5546875" style="1"/>
    <col min="533" max="539" width="3" style="1" bestFit="1" customWidth="1"/>
    <col min="540" max="540" width="3.27734375" style="1" customWidth="1"/>
    <col min="541" max="547" width="3" style="1" bestFit="1" customWidth="1"/>
    <col min="548" max="548" width="7.1640625" style="1" customWidth="1"/>
    <col min="549" max="555" width="3" style="1" bestFit="1" customWidth="1"/>
    <col min="556" max="575" width="3" style="1" customWidth="1"/>
    <col min="576" max="578" width="5.83203125" style="1" customWidth="1"/>
    <col min="579" max="788" width="12.5546875" style="1"/>
    <col min="789" max="795" width="3" style="1" bestFit="1" customWidth="1"/>
    <col min="796" max="796" width="3.27734375" style="1" customWidth="1"/>
    <col min="797" max="803" width="3" style="1" bestFit="1" customWidth="1"/>
    <col min="804" max="804" width="7.1640625" style="1" customWidth="1"/>
    <col min="805" max="811" width="3" style="1" bestFit="1" customWidth="1"/>
    <col min="812" max="831" width="3" style="1" customWidth="1"/>
    <col min="832" max="834" width="5.83203125" style="1" customWidth="1"/>
    <col min="835" max="1044" width="12.5546875" style="1"/>
    <col min="1045" max="1051" width="3" style="1" bestFit="1" customWidth="1"/>
    <col min="1052" max="1052" width="3.27734375" style="1" customWidth="1"/>
    <col min="1053" max="1059" width="3" style="1" bestFit="1" customWidth="1"/>
    <col min="1060" max="1060" width="7.1640625" style="1" customWidth="1"/>
    <col min="1061" max="1067" width="3" style="1" bestFit="1" customWidth="1"/>
    <col min="1068" max="1087" width="3" style="1" customWidth="1"/>
    <col min="1088" max="1090" width="5.83203125" style="1" customWidth="1"/>
    <col min="1091" max="1300" width="12.5546875" style="1"/>
    <col min="1301" max="1307" width="3" style="1" bestFit="1" customWidth="1"/>
    <col min="1308" max="1308" width="3.27734375" style="1" customWidth="1"/>
    <col min="1309" max="1315" width="3" style="1" bestFit="1" customWidth="1"/>
    <col min="1316" max="1316" width="7.1640625" style="1" customWidth="1"/>
    <col min="1317" max="1323" width="3" style="1" bestFit="1" customWidth="1"/>
    <col min="1324" max="1343" width="3" style="1" customWidth="1"/>
    <col min="1344" max="1346" width="5.83203125" style="1" customWidth="1"/>
    <col min="1347" max="1556" width="12.5546875" style="1"/>
    <col min="1557" max="1563" width="3" style="1" bestFit="1" customWidth="1"/>
    <col min="1564" max="1564" width="3.27734375" style="1" customWidth="1"/>
    <col min="1565" max="1571" width="3" style="1" bestFit="1" customWidth="1"/>
    <col min="1572" max="1572" width="7.1640625" style="1" customWidth="1"/>
    <col min="1573" max="1579" width="3" style="1" bestFit="1" customWidth="1"/>
    <col min="1580" max="1599" width="3" style="1" customWidth="1"/>
    <col min="1600" max="1602" width="5.83203125" style="1" customWidth="1"/>
    <col min="1603" max="1812" width="12.5546875" style="1"/>
    <col min="1813" max="1819" width="3" style="1" bestFit="1" customWidth="1"/>
    <col min="1820" max="1820" width="3.27734375" style="1" customWidth="1"/>
    <col min="1821" max="1827" width="3" style="1" bestFit="1" customWidth="1"/>
    <col min="1828" max="1828" width="7.1640625" style="1" customWidth="1"/>
    <col min="1829" max="1835" width="3" style="1" bestFit="1" customWidth="1"/>
    <col min="1836" max="1855" width="3" style="1" customWidth="1"/>
    <col min="1856" max="1858" width="5.83203125" style="1" customWidth="1"/>
    <col min="1859" max="2068" width="12.5546875" style="1"/>
    <col min="2069" max="2075" width="3" style="1" bestFit="1" customWidth="1"/>
    <col min="2076" max="2076" width="3.27734375" style="1" customWidth="1"/>
    <col min="2077" max="2083" width="3" style="1" bestFit="1" customWidth="1"/>
    <col min="2084" max="2084" width="7.1640625" style="1" customWidth="1"/>
    <col min="2085" max="2091" width="3" style="1" bestFit="1" customWidth="1"/>
    <col min="2092" max="2111" width="3" style="1" customWidth="1"/>
    <col min="2112" max="2114" width="5.83203125" style="1" customWidth="1"/>
    <col min="2115" max="2324" width="12.5546875" style="1"/>
    <col min="2325" max="2331" width="3" style="1" bestFit="1" customWidth="1"/>
    <col min="2332" max="2332" width="3.27734375" style="1" customWidth="1"/>
    <col min="2333" max="2339" width="3" style="1" bestFit="1" customWidth="1"/>
    <col min="2340" max="2340" width="7.1640625" style="1" customWidth="1"/>
    <col min="2341" max="2347" width="3" style="1" bestFit="1" customWidth="1"/>
    <col min="2348" max="2367" width="3" style="1" customWidth="1"/>
    <col min="2368" max="2370" width="5.83203125" style="1" customWidth="1"/>
    <col min="2371" max="2580" width="12.5546875" style="1"/>
    <col min="2581" max="2587" width="3" style="1" bestFit="1" customWidth="1"/>
    <col min="2588" max="2588" width="3.27734375" style="1" customWidth="1"/>
    <col min="2589" max="2595" width="3" style="1" bestFit="1" customWidth="1"/>
    <col min="2596" max="2596" width="7.1640625" style="1" customWidth="1"/>
    <col min="2597" max="2603" width="3" style="1" bestFit="1" customWidth="1"/>
    <col min="2604" max="2623" width="3" style="1" customWidth="1"/>
    <col min="2624" max="2626" width="5.83203125" style="1" customWidth="1"/>
    <col min="2627" max="2836" width="12.5546875" style="1"/>
    <col min="2837" max="2843" width="3" style="1" bestFit="1" customWidth="1"/>
    <col min="2844" max="2844" width="3.27734375" style="1" customWidth="1"/>
    <col min="2845" max="2851" width="3" style="1" bestFit="1" customWidth="1"/>
    <col min="2852" max="2852" width="7.1640625" style="1" customWidth="1"/>
    <col min="2853" max="2859" width="3" style="1" bestFit="1" customWidth="1"/>
    <col min="2860" max="2879" width="3" style="1" customWidth="1"/>
    <col min="2880" max="2882" width="5.83203125" style="1" customWidth="1"/>
    <col min="2883" max="3092" width="12.5546875" style="1"/>
    <col min="3093" max="3099" width="3" style="1" bestFit="1" customWidth="1"/>
    <col min="3100" max="3100" width="3.27734375" style="1" customWidth="1"/>
    <col min="3101" max="3107" width="3" style="1" bestFit="1" customWidth="1"/>
    <col min="3108" max="3108" width="7.1640625" style="1" customWidth="1"/>
    <col min="3109" max="3115" width="3" style="1" bestFit="1" customWidth="1"/>
    <col min="3116" max="3135" width="3" style="1" customWidth="1"/>
    <col min="3136" max="3138" width="5.83203125" style="1" customWidth="1"/>
    <col min="3139" max="3348" width="12.5546875" style="1"/>
    <col min="3349" max="3355" width="3" style="1" bestFit="1" customWidth="1"/>
    <col min="3356" max="3356" width="3.27734375" style="1" customWidth="1"/>
    <col min="3357" max="3363" width="3" style="1" bestFit="1" customWidth="1"/>
    <col min="3364" max="3364" width="7.1640625" style="1" customWidth="1"/>
    <col min="3365" max="3371" width="3" style="1" bestFit="1" customWidth="1"/>
    <col min="3372" max="3391" width="3" style="1" customWidth="1"/>
    <col min="3392" max="3394" width="5.83203125" style="1" customWidth="1"/>
    <col min="3395" max="3604" width="12.5546875" style="1"/>
    <col min="3605" max="3611" width="3" style="1" bestFit="1" customWidth="1"/>
    <col min="3612" max="3612" width="3.27734375" style="1" customWidth="1"/>
    <col min="3613" max="3619" width="3" style="1" bestFit="1" customWidth="1"/>
    <col min="3620" max="3620" width="7.1640625" style="1" customWidth="1"/>
    <col min="3621" max="3627" width="3" style="1" bestFit="1" customWidth="1"/>
    <col min="3628" max="3647" width="3" style="1" customWidth="1"/>
    <col min="3648" max="3650" width="5.83203125" style="1" customWidth="1"/>
    <col min="3651" max="3860" width="12.5546875" style="1"/>
    <col min="3861" max="3867" width="3" style="1" bestFit="1" customWidth="1"/>
    <col min="3868" max="3868" width="3.27734375" style="1" customWidth="1"/>
    <col min="3869" max="3875" width="3" style="1" bestFit="1" customWidth="1"/>
    <col min="3876" max="3876" width="7.1640625" style="1" customWidth="1"/>
    <col min="3877" max="3883" width="3" style="1" bestFit="1" customWidth="1"/>
    <col min="3884" max="3903" width="3" style="1" customWidth="1"/>
    <col min="3904" max="3906" width="5.83203125" style="1" customWidth="1"/>
    <col min="3907" max="4116" width="12.5546875" style="1"/>
    <col min="4117" max="4123" width="3" style="1" bestFit="1" customWidth="1"/>
    <col min="4124" max="4124" width="3.27734375" style="1" customWidth="1"/>
    <col min="4125" max="4131" width="3" style="1" bestFit="1" customWidth="1"/>
    <col min="4132" max="4132" width="7.1640625" style="1" customWidth="1"/>
    <col min="4133" max="4139" width="3" style="1" bestFit="1" customWidth="1"/>
    <col min="4140" max="4159" width="3" style="1" customWidth="1"/>
    <col min="4160" max="4162" width="5.83203125" style="1" customWidth="1"/>
    <col min="4163" max="4372" width="12.5546875" style="1"/>
    <col min="4373" max="4379" width="3" style="1" bestFit="1" customWidth="1"/>
    <col min="4380" max="4380" width="3.27734375" style="1" customWidth="1"/>
    <col min="4381" max="4387" width="3" style="1" bestFit="1" customWidth="1"/>
    <col min="4388" max="4388" width="7.1640625" style="1" customWidth="1"/>
    <col min="4389" max="4395" width="3" style="1" bestFit="1" customWidth="1"/>
    <col min="4396" max="4415" width="3" style="1" customWidth="1"/>
    <col min="4416" max="4418" width="5.83203125" style="1" customWidth="1"/>
    <col min="4419" max="4628" width="12.5546875" style="1"/>
    <col min="4629" max="4635" width="3" style="1" bestFit="1" customWidth="1"/>
    <col min="4636" max="4636" width="3.27734375" style="1" customWidth="1"/>
    <col min="4637" max="4643" width="3" style="1" bestFit="1" customWidth="1"/>
    <col min="4644" max="4644" width="7.1640625" style="1" customWidth="1"/>
    <col min="4645" max="4651" width="3" style="1" bestFit="1" customWidth="1"/>
    <col min="4652" max="4671" width="3" style="1" customWidth="1"/>
    <col min="4672" max="4674" width="5.83203125" style="1" customWidth="1"/>
    <col min="4675" max="4884" width="12.5546875" style="1"/>
    <col min="4885" max="4891" width="3" style="1" bestFit="1" customWidth="1"/>
    <col min="4892" max="4892" width="3.27734375" style="1" customWidth="1"/>
    <col min="4893" max="4899" width="3" style="1" bestFit="1" customWidth="1"/>
    <col min="4900" max="4900" width="7.1640625" style="1" customWidth="1"/>
    <col min="4901" max="4907" width="3" style="1" bestFit="1" customWidth="1"/>
    <col min="4908" max="4927" width="3" style="1" customWidth="1"/>
    <col min="4928" max="4930" width="5.83203125" style="1" customWidth="1"/>
    <col min="4931" max="5140" width="12.5546875" style="1"/>
    <col min="5141" max="5147" width="3" style="1" bestFit="1" customWidth="1"/>
    <col min="5148" max="5148" width="3.27734375" style="1" customWidth="1"/>
    <col min="5149" max="5155" width="3" style="1" bestFit="1" customWidth="1"/>
    <col min="5156" max="5156" width="7.1640625" style="1" customWidth="1"/>
    <col min="5157" max="5163" width="3" style="1" bestFit="1" customWidth="1"/>
    <col min="5164" max="5183" width="3" style="1" customWidth="1"/>
    <col min="5184" max="5186" width="5.83203125" style="1" customWidth="1"/>
    <col min="5187" max="5396" width="12.5546875" style="1"/>
    <col min="5397" max="5403" width="3" style="1" bestFit="1" customWidth="1"/>
    <col min="5404" max="5404" width="3.27734375" style="1" customWidth="1"/>
    <col min="5405" max="5411" width="3" style="1" bestFit="1" customWidth="1"/>
    <col min="5412" max="5412" width="7.1640625" style="1" customWidth="1"/>
    <col min="5413" max="5419" width="3" style="1" bestFit="1" customWidth="1"/>
    <col min="5420" max="5439" width="3" style="1" customWidth="1"/>
    <col min="5440" max="5442" width="5.83203125" style="1" customWidth="1"/>
    <col min="5443" max="5652" width="12.5546875" style="1"/>
    <col min="5653" max="5659" width="3" style="1" bestFit="1" customWidth="1"/>
    <col min="5660" max="5660" width="3.27734375" style="1" customWidth="1"/>
    <col min="5661" max="5667" width="3" style="1" bestFit="1" customWidth="1"/>
    <col min="5668" max="5668" width="7.1640625" style="1" customWidth="1"/>
    <col min="5669" max="5675" width="3" style="1" bestFit="1" customWidth="1"/>
    <col min="5676" max="5695" width="3" style="1" customWidth="1"/>
    <col min="5696" max="5698" width="5.83203125" style="1" customWidth="1"/>
    <col min="5699" max="5908" width="12.5546875" style="1"/>
    <col min="5909" max="5915" width="3" style="1" bestFit="1" customWidth="1"/>
    <col min="5916" max="5916" width="3.27734375" style="1" customWidth="1"/>
    <col min="5917" max="5923" width="3" style="1" bestFit="1" customWidth="1"/>
    <col min="5924" max="5924" width="7.1640625" style="1" customWidth="1"/>
    <col min="5925" max="5931" width="3" style="1" bestFit="1" customWidth="1"/>
    <col min="5932" max="5951" width="3" style="1" customWidth="1"/>
    <col min="5952" max="5954" width="5.83203125" style="1" customWidth="1"/>
    <col min="5955" max="6164" width="12.5546875" style="1"/>
    <col min="6165" max="6171" width="3" style="1" bestFit="1" customWidth="1"/>
    <col min="6172" max="6172" width="3.27734375" style="1" customWidth="1"/>
    <col min="6173" max="6179" width="3" style="1" bestFit="1" customWidth="1"/>
    <col min="6180" max="6180" width="7.1640625" style="1" customWidth="1"/>
    <col min="6181" max="6187" width="3" style="1" bestFit="1" customWidth="1"/>
    <col min="6188" max="6207" width="3" style="1" customWidth="1"/>
    <col min="6208" max="6210" width="5.83203125" style="1" customWidth="1"/>
    <col min="6211" max="6420" width="12.5546875" style="1"/>
    <col min="6421" max="6427" width="3" style="1" bestFit="1" customWidth="1"/>
    <col min="6428" max="6428" width="3.27734375" style="1" customWidth="1"/>
    <col min="6429" max="6435" width="3" style="1" bestFit="1" customWidth="1"/>
    <col min="6436" max="6436" width="7.1640625" style="1" customWidth="1"/>
    <col min="6437" max="6443" width="3" style="1" bestFit="1" customWidth="1"/>
    <col min="6444" max="6463" width="3" style="1" customWidth="1"/>
    <col min="6464" max="6466" width="5.83203125" style="1" customWidth="1"/>
    <col min="6467" max="6676" width="12.5546875" style="1"/>
    <col min="6677" max="6683" width="3" style="1" bestFit="1" customWidth="1"/>
    <col min="6684" max="6684" width="3.27734375" style="1" customWidth="1"/>
    <col min="6685" max="6691" width="3" style="1" bestFit="1" customWidth="1"/>
    <col min="6692" max="6692" width="7.1640625" style="1" customWidth="1"/>
    <col min="6693" max="6699" width="3" style="1" bestFit="1" customWidth="1"/>
    <col min="6700" max="6719" width="3" style="1" customWidth="1"/>
    <col min="6720" max="6722" width="5.83203125" style="1" customWidth="1"/>
    <col min="6723" max="6932" width="12.5546875" style="1"/>
    <col min="6933" max="6939" width="3" style="1" bestFit="1" customWidth="1"/>
    <col min="6940" max="6940" width="3.27734375" style="1" customWidth="1"/>
    <col min="6941" max="6947" width="3" style="1" bestFit="1" customWidth="1"/>
    <col min="6948" max="6948" width="7.1640625" style="1" customWidth="1"/>
    <col min="6949" max="6955" width="3" style="1" bestFit="1" customWidth="1"/>
    <col min="6956" max="6975" width="3" style="1" customWidth="1"/>
    <col min="6976" max="6978" width="5.83203125" style="1" customWidth="1"/>
    <col min="6979" max="7188" width="12.5546875" style="1"/>
    <col min="7189" max="7195" width="3" style="1" bestFit="1" customWidth="1"/>
    <col min="7196" max="7196" width="3.27734375" style="1" customWidth="1"/>
    <col min="7197" max="7203" width="3" style="1" bestFit="1" customWidth="1"/>
    <col min="7204" max="7204" width="7.1640625" style="1" customWidth="1"/>
    <col min="7205" max="7211" width="3" style="1" bestFit="1" customWidth="1"/>
    <col min="7212" max="7231" width="3" style="1" customWidth="1"/>
    <col min="7232" max="7234" width="5.83203125" style="1" customWidth="1"/>
    <col min="7235" max="7444" width="12.5546875" style="1"/>
    <col min="7445" max="7451" width="3" style="1" bestFit="1" customWidth="1"/>
    <col min="7452" max="7452" width="3.27734375" style="1" customWidth="1"/>
    <col min="7453" max="7459" width="3" style="1" bestFit="1" customWidth="1"/>
    <col min="7460" max="7460" width="7.1640625" style="1" customWidth="1"/>
    <col min="7461" max="7467" width="3" style="1" bestFit="1" customWidth="1"/>
    <col min="7468" max="7487" width="3" style="1" customWidth="1"/>
    <col min="7488" max="7490" width="5.83203125" style="1" customWidth="1"/>
    <col min="7491" max="7700" width="12.5546875" style="1"/>
    <col min="7701" max="7707" width="3" style="1" bestFit="1" customWidth="1"/>
    <col min="7708" max="7708" width="3.27734375" style="1" customWidth="1"/>
    <col min="7709" max="7715" width="3" style="1" bestFit="1" customWidth="1"/>
    <col min="7716" max="7716" width="7.1640625" style="1" customWidth="1"/>
    <col min="7717" max="7723" width="3" style="1" bestFit="1" customWidth="1"/>
    <col min="7724" max="7743" width="3" style="1" customWidth="1"/>
    <col min="7744" max="7746" width="5.83203125" style="1" customWidth="1"/>
    <col min="7747" max="7956" width="12.5546875" style="1"/>
    <col min="7957" max="7963" width="3" style="1" bestFit="1" customWidth="1"/>
    <col min="7964" max="7964" width="3.27734375" style="1" customWidth="1"/>
    <col min="7965" max="7971" width="3" style="1" bestFit="1" customWidth="1"/>
    <col min="7972" max="7972" width="7.1640625" style="1" customWidth="1"/>
    <col min="7973" max="7979" width="3" style="1" bestFit="1" customWidth="1"/>
    <col min="7980" max="7999" width="3" style="1" customWidth="1"/>
    <col min="8000" max="8002" width="5.83203125" style="1" customWidth="1"/>
    <col min="8003" max="8212" width="12.5546875" style="1"/>
    <col min="8213" max="8219" width="3" style="1" bestFit="1" customWidth="1"/>
    <col min="8220" max="8220" width="3.27734375" style="1" customWidth="1"/>
    <col min="8221" max="8227" width="3" style="1" bestFit="1" customWidth="1"/>
    <col min="8228" max="8228" width="7.1640625" style="1" customWidth="1"/>
    <col min="8229" max="8235" width="3" style="1" bestFit="1" customWidth="1"/>
    <col min="8236" max="8255" width="3" style="1" customWidth="1"/>
    <col min="8256" max="8258" width="5.83203125" style="1" customWidth="1"/>
    <col min="8259" max="8468" width="12.5546875" style="1"/>
    <col min="8469" max="8475" width="3" style="1" bestFit="1" customWidth="1"/>
    <col min="8476" max="8476" width="3.27734375" style="1" customWidth="1"/>
    <col min="8477" max="8483" width="3" style="1" bestFit="1" customWidth="1"/>
    <col min="8484" max="8484" width="7.1640625" style="1" customWidth="1"/>
    <col min="8485" max="8491" width="3" style="1" bestFit="1" customWidth="1"/>
    <col min="8492" max="8511" width="3" style="1" customWidth="1"/>
    <col min="8512" max="8514" width="5.83203125" style="1" customWidth="1"/>
    <col min="8515" max="8724" width="12.5546875" style="1"/>
    <col min="8725" max="8731" width="3" style="1" bestFit="1" customWidth="1"/>
    <col min="8732" max="8732" width="3.27734375" style="1" customWidth="1"/>
    <col min="8733" max="8739" width="3" style="1" bestFit="1" customWidth="1"/>
    <col min="8740" max="8740" width="7.1640625" style="1" customWidth="1"/>
    <col min="8741" max="8747" width="3" style="1" bestFit="1" customWidth="1"/>
    <col min="8748" max="8767" width="3" style="1" customWidth="1"/>
    <col min="8768" max="8770" width="5.83203125" style="1" customWidth="1"/>
    <col min="8771" max="8980" width="12.5546875" style="1"/>
    <col min="8981" max="8987" width="3" style="1" bestFit="1" customWidth="1"/>
    <col min="8988" max="8988" width="3.27734375" style="1" customWidth="1"/>
    <col min="8989" max="8995" width="3" style="1" bestFit="1" customWidth="1"/>
    <col min="8996" max="8996" width="7.1640625" style="1" customWidth="1"/>
    <col min="8997" max="9003" width="3" style="1" bestFit="1" customWidth="1"/>
    <col min="9004" max="9023" width="3" style="1" customWidth="1"/>
    <col min="9024" max="9026" width="5.83203125" style="1" customWidth="1"/>
    <col min="9027" max="9236" width="12.5546875" style="1"/>
    <col min="9237" max="9243" width="3" style="1" bestFit="1" customWidth="1"/>
    <col min="9244" max="9244" width="3.27734375" style="1" customWidth="1"/>
    <col min="9245" max="9251" width="3" style="1" bestFit="1" customWidth="1"/>
    <col min="9252" max="9252" width="7.1640625" style="1" customWidth="1"/>
    <col min="9253" max="9259" width="3" style="1" bestFit="1" customWidth="1"/>
    <col min="9260" max="9279" width="3" style="1" customWidth="1"/>
    <col min="9280" max="9282" width="5.83203125" style="1" customWidth="1"/>
    <col min="9283" max="9492" width="12.5546875" style="1"/>
    <col min="9493" max="9499" width="3" style="1" bestFit="1" customWidth="1"/>
    <col min="9500" max="9500" width="3.27734375" style="1" customWidth="1"/>
    <col min="9501" max="9507" width="3" style="1" bestFit="1" customWidth="1"/>
    <col min="9508" max="9508" width="7.1640625" style="1" customWidth="1"/>
    <col min="9509" max="9515" width="3" style="1" bestFit="1" customWidth="1"/>
    <col min="9516" max="9535" width="3" style="1" customWidth="1"/>
    <col min="9536" max="9538" width="5.83203125" style="1" customWidth="1"/>
    <col min="9539" max="9748" width="12.5546875" style="1"/>
    <col min="9749" max="9755" width="3" style="1" bestFit="1" customWidth="1"/>
    <col min="9756" max="9756" width="3.27734375" style="1" customWidth="1"/>
    <col min="9757" max="9763" width="3" style="1" bestFit="1" customWidth="1"/>
    <col min="9764" max="9764" width="7.1640625" style="1" customWidth="1"/>
    <col min="9765" max="9771" width="3" style="1" bestFit="1" customWidth="1"/>
    <col min="9772" max="9791" width="3" style="1" customWidth="1"/>
    <col min="9792" max="9794" width="5.83203125" style="1" customWidth="1"/>
    <col min="9795" max="10004" width="12.5546875" style="1"/>
    <col min="10005" max="10011" width="3" style="1" bestFit="1" customWidth="1"/>
    <col min="10012" max="10012" width="3.27734375" style="1" customWidth="1"/>
    <col min="10013" max="10019" width="3" style="1" bestFit="1" customWidth="1"/>
    <col min="10020" max="10020" width="7.1640625" style="1" customWidth="1"/>
    <col min="10021" max="10027" width="3" style="1" bestFit="1" customWidth="1"/>
    <col min="10028" max="10047" width="3" style="1" customWidth="1"/>
    <col min="10048" max="10050" width="5.83203125" style="1" customWidth="1"/>
    <col min="10051" max="10260" width="12.5546875" style="1"/>
    <col min="10261" max="10267" width="3" style="1" bestFit="1" customWidth="1"/>
    <col min="10268" max="10268" width="3.27734375" style="1" customWidth="1"/>
    <col min="10269" max="10275" width="3" style="1" bestFit="1" customWidth="1"/>
    <col min="10276" max="10276" width="7.1640625" style="1" customWidth="1"/>
    <col min="10277" max="10283" width="3" style="1" bestFit="1" customWidth="1"/>
    <col min="10284" max="10303" width="3" style="1" customWidth="1"/>
    <col min="10304" max="10306" width="5.83203125" style="1" customWidth="1"/>
    <col min="10307" max="10516" width="12.5546875" style="1"/>
    <col min="10517" max="10523" width="3" style="1" bestFit="1" customWidth="1"/>
    <col min="10524" max="10524" width="3.27734375" style="1" customWidth="1"/>
    <col min="10525" max="10531" width="3" style="1" bestFit="1" customWidth="1"/>
    <col min="10532" max="10532" width="7.1640625" style="1" customWidth="1"/>
    <col min="10533" max="10539" width="3" style="1" bestFit="1" customWidth="1"/>
    <col min="10540" max="10559" width="3" style="1" customWidth="1"/>
    <col min="10560" max="10562" width="5.83203125" style="1" customWidth="1"/>
    <col min="10563" max="10772" width="12.5546875" style="1"/>
    <col min="10773" max="10779" width="3" style="1" bestFit="1" customWidth="1"/>
    <col min="10780" max="10780" width="3.27734375" style="1" customWidth="1"/>
    <col min="10781" max="10787" width="3" style="1" bestFit="1" customWidth="1"/>
    <col min="10788" max="10788" width="7.1640625" style="1" customWidth="1"/>
    <col min="10789" max="10795" width="3" style="1" bestFit="1" customWidth="1"/>
    <col min="10796" max="10815" width="3" style="1" customWidth="1"/>
    <col min="10816" max="10818" width="5.83203125" style="1" customWidth="1"/>
    <col min="10819" max="11028" width="12.5546875" style="1"/>
    <col min="11029" max="11035" width="3" style="1" bestFit="1" customWidth="1"/>
    <col min="11036" max="11036" width="3.27734375" style="1" customWidth="1"/>
    <col min="11037" max="11043" width="3" style="1" bestFit="1" customWidth="1"/>
    <col min="11044" max="11044" width="7.1640625" style="1" customWidth="1"/>
    <col min="11045" max="11051" width="3" style="1" bestFit="1" customWidth="1"/>
    <col min="11052" max="11071" width="3" style="1" customWidth="1"/>
    <col min="11072" max="11074" width="5.83203125" style="1" customWidth="1"/>
    <col min="11075" max="11284" width="12.5546875" style="1"/>
    <col min="11285" max="11291" width="3" style="1" bestFit="1" customWidth="1"/>
    <col min="11292" max="11292" width="3.27734375" style="1" customWidth="1"/>
    <col min="11293" max="11299" width="3" style="1" bestFit="1" customWidth="1"/>
    <col min="11300" max="11300" width="7.1640625" style="1" customWidth="1"/>
    <col min="11301" max="11307" width="3" style="1" bestFit="1" customWidth="1"/>
    <col min="11308" max="11327" width="3" style="1" customWidth="1"/>
    <col min="11328" max="11330" width="5.83203125" style="1" customWidth="1"/>
    <col min="11331" max="11540" width="12.5546875" style="1"/>
    <col min="11541" max="11547" width="3" style="1" bestFit="1" customWidth="1"/>
    <col min="11548" max="11548" width="3.27734375" style="1" customWidth="1"/>
    <col min="11549" max="11555" width="3" style="1" bestFit="1" customWidth="1"/>
    <col min="11556" max="11556" width="7.1640625" style="1" customWidth="1"/>
    <col min="11557" max="11563" width="3" style="1" bestFit="1" customWidth="1"/>
    <col min="11564" max="11583" width="3" style="1" customWidth="1"/>
    <col min="11584" max="11586" width="5.83203125" style="1" customWidth="1"/>
    <col min="11587" max="11796" width="12.5546875" style="1"/>
    <col min="11797" max="11803" width="3" style="1" bestFit="1" customWidth="1"/>
    <col min="11804" max="11804" width="3.27734375" style="1" customWidth="1"/>
    <col min="11805" max="11811" width="3" style="1" bestFit="1" customWidth="1"/>
    <col min="11812" max="11812" width="7.1640625" style="1" customWidth="1"/>
    <col min="11813" max="11819" width="3" style="1" bestFit="1" customWidth="1"/>
    <col min="11820" max="11839" width="3" style="1" customWidth="1"/>
    <col min="11840" max="11842" width="5.83203125" style="1" customWidth="1"/>
    <col min="11843" max="12052" width="12.5546875" style="1"/>
    <col min="12053" max="12059" width="3" style="1" bestFit="1" customWidth="1"/>
    <col min="12060" max="12060" width="3.27734375" style="1" customWidth="1"/>
    <col min="12061" max="12067" width="3" style="1" bestFit="1" customWidth="1"/>
    <col min="12068" max="12068" width="7.1640625" style="1" customWidth="1"/>
    <col min="12069" max="12075" width="3" style="1" bestFit="1" customWidth="1"/>
    <col min="12076" max="12095" width="3" style="1" customWidth="1"/>
    <col min="12096" max="12098" width="5.83203125" style="1" customWidth="1"/>
    <col min="12099" max="12308" width="12.5546875" style="1"/>
    <col min="12309" max="12315" width="3" style="1" bestFit="1" customWidth="1"/>
    <col min="12316" max="12316" width="3.27734375" style="1" customWidth="1"/>
    <col min="12317" max="12323" width="3" style="1" bestFit="1" customWidth="1"/>
    <col min="12324" max="12324" width="7.1640625" style="1" customWidth="1"/>
    <col min="12325" max="12331" width="3" style="1" bestFit="1" customWidth="1"/>
    <col min="12332" max="12351" width="3" style="1" customWidth="1"/>
    <col min="12352" max="12354" width="5.83203125" style="1" customWidth="1"/>
    <col min="12355" max="12564" width="12.5546875" style="1"/>
    <col min="12565" max="12571" width="3" style="1" bestFit="1" customWidth="1"/>
    <col min="12572" max="12572" width="3.27734375" style="1" customWidth="1"/>
    <col min="12573" max="12579" width="3" style="1" bestFit="1" customWidth="1"/>
    <col min="12580" max="12580" width="7.1640625" style="1" customWidth="1"/>
    <col min="12581" max="12587" width="3" style="1" bestFit="1" customWidth="1"/>
    <col min="12588" max="12607" width="3" style="1" customWidth="1"/>
    <col min="12608" max="12610" width="5.83203125" style="1" customWidth="1"/>
    <col min="12611" max="12820" width="12.5546875" style="1"/>
    <col min="12821" max="12827" width="3" style="1" bestFit="1" customWidth="1"/>
    <col min="12828" max="12828" width="3.27734375" style="1" customWidth="1"/>
    <col min="12829" max="12835" width="3" style="1" bestFit="1" customWidth="1"/>
    <col min="12836" max="12836" width="7.1640625" style="1" customWidth="1"/>
    <col min="12837" max="12843" width="3" style="1" bestFit="1" customWidth="1"/>
    <col min="12844" max="12863" width="3" style="1" customWidth="1"/>
    <col min="12864" max="12866" width="5.83203125" style="1" customWidth="1"/>
    <col min="12867" max="13076" width="12.5546875" style="1"/>
    <col min="13077" max="13083" width="3" style="1" bestFit="1" customWidth="1"/>
    <col min="13084" max="13084" width="3.27734375" style="1" customWidth="1"/>
    <col min="13085" max="13091" width="3" style="1" bestFit="1" customWidth="1"/>
    <col min="13092" max="13092" width="7.1640625" style="1" customWidth="1"/>
    <col min="13093" max="13099" width="3" style="1" bestFit="1" customWidth="1"/>
    <col min="13100" max="13119" width="3" style="1" customWidth="1"/>
    <col min="13120" max="13122" width="5.83203125" style="1" customWidth="1"/>
    <col min="13123" max="13332" width="12.5546875" style="1"/>
    <col min="13333" max="13339" width="3" style="1" bestFit="1" customWidth="1"/>
    <col min="13340" max="13340" width="3.27734375" style="1" customWidth="1"/>
    <col min="13341" max="13347" width="3" style="1" bestFit="1" customWidth="1"/>
    <col min="13348" max="13348" width="7.1640625" style="1" customWidth="1"/>
    <col min="13349" max="13355" width="3" style="1" bestFit="1" customWidth="1"/>
    <col min="13356" max="13375" width="3" style="1" customWidth="1"/>
    <col min="13376" max="13378" width="5.83203125" style="1" customWidth="1"/>
    <col min="13379" max="13588" width="12.5546875" style="1"/>
    <col min="13589" max="13595" width="3" style="1" bestFit="1" customWidth="1"/>
    <col min="13596" max="13596" width="3.27734375" style="1" customWidth="1"/>
    <col min="13597" max="13603" width="3" style="1" bestFit="1" customWidth="1"/>
    <col min="13604" max="13604" width="7.1640625" style="1" customWidth="1"/>
    <col min="13605" max="13611" width="3" style="1" bestFit="1" customWidth="1"/>
    <col min="13612" max="13631" width="3" style="1" customWidth="1"/>
    <col min="13632" max="13634" width="5.83203125" style="1" customWidth="1"/>
    <col min="13635" max="13844" width="12.5546875" style="1"/>
    <col min="13845" max="13851" width="3" style="1" bestFit="1" customWidth="1"/>
    <col min="13852" max="13852" width="3.27734375" style="1" customWidth="1"/>
    <col min="13853" max="13859" width="3" style="1" bestFit="1" customWidth="1"/>
    <col min="13860" max="13860" width="7.1640625" style="1" customWidth="1"/>
    <col min="13861" max="13867" width="3" style="1" bestFit="1" customWidth="1"/>
    <col min="13868" max="13887" width="3" style="1" customWidth="1"/>
    <col min="13888" max="13890" width="5.83203125" style="1" customWidth="1"/>
    <col min="13891" max="14100" width="12.5546875" style="1"/>
    <col min="14101" max="14107" width="3" style="1" bestFit="1" customWidth="1"/>
    <col min="14108" max="14108" width="3.27734375" style="1" customWidth="1"/>
    <col min="14109" max="14115" width="3" style="1" bestFit="1" customWidth="1"/>
    <col min="14116" max="14116" width="7.1640625" style="1" customWidth="1"/>
    <col min="14117" max="14123" width="3" style="1" bestFit="1" customWidth="1"/>
    <col min="14124" max="14143" width="3" style="1" customWidth="1"/>
    <col min="14144" max="14146" width="5.83203125" style="1" customWidth="1"/>
    <col min="14147" max="14356" width="12.5546875" style="1"/>
    <col min="14357" max="14363" width="3" style="1" bestFit="1" customWidth="1"/>
    <col min="14364" max="14364" width="3.27734375" style="1" customWidth="1"/>
    <col min="14365" max="14371" width="3" style="1" bestFit="1" customWidth="1"/>
    <col min="14372" max="14372" width="7.1640625" style="1" customWidth="1"/>
    <col min="14373" max="14379" width="3" style="1" bestFit="1" customWidth="1"/>
    <col min="14380" max="14399" width="3" style="1" customWidth="1"/>
    <col min="14400" max="14402" width="5.83203125" style="1" customWidth="1"/>
    <col min="14403" max="14612" width="12.5546875" style="1"/>
    <col min="14613" max="14619" width="3" style="1" bestFit="1" customWidth="1"/>
    <col min="14620" max="14620" width="3.27734375" style="1" customWidth="1"/>
    <col min="14621" max="14627" width="3" style="1" bestFit="1" customWidth="1"/>
    <col min="14628" max="14628" width="7.1640625" style="1" customWidth="1"/>
    <col min="14629" max="14635" width="3" style="1" bestFit="1" customWidth="1"/>
    <col min="14636" max="14655" width="3" style="1" customWidth="1"/>
    <col min="14656" max="14658" width="5.83203125" style="1" customWidth="1"/>
    <col min="14659" max="14868" width="12.5546875" style="1"/>
    <col min="14869" max="14875" width="3" style="1" bestFit="1" customWidth="1"/>
    <col min="14876" max="14876" width="3.27734375" style="1" customWidth="1"/>
    <col min="14877" max="14883" width="3" style="1" bestFit="1" customWidth="1"/>
    <col min="14884" max="14884" width="7.1640625" style="1" customWidth="1"/>
    <col min="14885" max="14891" width="3" style="1" bestFit="1" customWidth="1"/>
    <col min="14892" max="14911" width="3" style="1" customWidth="1"/>
    <col min="14912" max="14914" width="5.83203125" style="1" customWidth="1"/>
    <col min="14915" max="15124" width="12.5546875" style="1"/>
    <col min="15125" max="15131" width="3" style="1" bestFit="1" customWidth="1"/>
    <col min="15132" max="15132" width="3.27734375" style="1" customWidth="1"/>
    <col min="15133" max="15139" width="3" style="1" bestFit="1" customWidth="1"/>
    <col min="15140" max="15140" width="7.1640625" style="1" customWidth="1"/>
    <col min="15141" max="15147" width="3" style="1" bestFit="1" customWidth="1"/>
    <col min="15148" max="15167" width="3" style="1" customWidth="1"/>
    <col min="15168" max="15170" width="5.83203125" style="1" customWidth="1"/>
    <col min="15171" max="15380" width="12.5546875" style="1"/>
    <col min="15381" max="15387" width="3" style="1" bestFit="1" customWidth="1"/>
    <col min="15388" max="15388" width="3.27734375" style="1" customWidth="1"/>
    <col min="15389" max="15395" width="3" style="1" bestFit="1" customWidth="1"/>
    <col min="15396" max="15396" width="7.1640625" style="1" customWidth="1"/>
    <col min="15397" max="15403" width="3" style="1" bestFit="1" customWidth="1"/>
    <col min="15404" max="15423" width="3" style="1" customWidth="1"/>
    <col min="15424" max="15426" width="5.83203125" style="1" customWidth="1"/>
    <col min="15427" max="15636" width="12.5546875" style="1"/>
    <col min="15637" max="15643" width="3" style="1" bestFit="1" customWidth="1"/>
    <col min="15644" max="15644" width="3.27734375" style="1" customWidth="1"/>
    <col min="15645" max="15651" width="3" style="1" bestFit="1" customWidth="1"/>
    <col min="15652" max="15652" width="7.1640625" style="1" customWidth="1"/>
    <col min="15653" max="15659" width="3" style="1" bestFit="1" customWidth="1"/>
    <col min="15660" max="15679" width="3" style="1" customWidth="1"/>
    <col min="15680" max="15682" width="5.83203125" style="1" customWidth="1"/>
    <col min="15683" max="15892" width="12.5546875" style="1"/>
    <col min="15893" max="15899" width="3" style="1" bestFit="1" customWidth="1"/>
    <col min="15900" max="15900" width="3.27734375" style="1" customWidth="1"/>
    <col min="15901" max="15907" width="3" style="1" bestFit="1" customWidth="1"/>
    <col min="15908" max="15908" width="7.1640625" style="1" customWidth="1"/>
    <col min="15909" max="15915" width="3" style="1" bestFit="1" customWidth="1"/>
    <col min="15916" max="15935" width="3" style="1" customWidth="1"/>
    <col min="15936" max="15938" width="5.83203125" style="1" customWidth="1"/>
    <col min="15939" max="16148" width="12.5546875" style="1"/>
    <col min="16149" max="16155" width="3" style="1" bestFit="1" customWidth="1"/>
    <col min="16156" max="16156" width="3.27734375" style="1" customWidth="1"/>
    <col min="16157" max="16163" width="3" style="1" bestFit="1" customWidth="1"/>
    <col min="16164" max="16164" width="7.1640625" style="1" customWidth="1"/>
    <col min="16165" max="16171" width="3" style="1" bestFit="1" customWidth="1"/>
    <col min="16172" max="16191" width="3" style="1" customWidth="1"/>
    <col min="16192" max="16194" width="5.83203125" style="1" customWidth="1"/>
    <col min="16195" max="16384" width="12.5546875" style="1"/>
  </cols>
  <sheetData>
    <row r="1" spans="2:69" ht="15" hidden="1" customHeight="1" x14ac:dyDescent="0.4">
      <c r="B1">
        <v>9</v>
      </c>
      <c r="C1">
        <v>9</v>
      </c>
      <c r="D1">
        <v>9</v>
      </c>
      <c r="E1">
        <v>9</v>
      </c>
      <c r="F1">
        <v>9</v>
      </c>
      <c r="G1">
        <v>9</v>
      </c>
      <c r="H1">
        <v>9</v>
      </c>
      <c r="Q1">
        <v>10</v>
      </c>
      <c r="R1">
        <v>10</v>
      </c>
      <c r="S1">
        <v>10</v>
      </c>
      <c r="T1">
        <v>10</v>
      </c>
      <c r="U1">
        <v>10</v>
      </c>
      <c r="V1">
        <v>10</v>
      </c>
      <c r="W1">
        <v>10</v>
      </c>
      <c r="AE1"/>
      <c r="AF1">
        <v>11</v>
      </c>
      <c r="AG1">
        <v>11</v>
      </c>
      <c r="AH1">
        <v>11</v>
      </c>
      <c r="AI1">
        <v>11</v>
      </c>
      <c r="AJ1">
        <v>11</v>
      </c>
      <c r="AK1">
        <v>11</v>
      </c>
      <c r="AL1">
        <v>11</v>
      </c>
      <c r="AU1">
        <v>12</v>
      </c>
      <c r="AV1">
        <v>12</v>
      </c>
      <c r="AW1">
        <v>12</v>
      </c>
      <c r="AX1">
        <v>12</v>
      </c>
      <c r="AY1">
        <v>12</v>
      </c>
      <c r="AZ1">
        <v>12</v>
      </c>
      <c r="BA1">
        <v>12</v>
      </c>
      <c r="BD1"/>
      <c r="BE1"/>
      <c r="BF1"/>
      <c r="BG1"/>
      <c r="BH1"/>
      <c r="BO1" s="3" t="s">
        <v>0</v>
      </c>
    </row>
    <row r="2" spans="2:69" ht="15" hidden="1" customHeight="1" x14ac:dyDescent="0.4">
      <c r="B2">
        <f>WEEKDAY(DATE($BD$8,B1,1),2)</f>
        <v>7</v>
      </c>
      <c r="C2">
        <f t="shared" ref="C2:H2" si="0">WEEKDAY(DATE($BD$8,C1,1),2)</f>
        <v>7</v>
      </c>
      <c r="D2">
        <f t="shared" si="0"/>
        <v>7</v>
      </c>
      <c r="E2">
        <f t="shared" si="0"/>
        <v>7</v>
      </c>
      <c r="F2">
        <f t="shared" si="0"/>
        <v>7</v>
      </c>
      <c r="G2">
        <f t="shared" si="0"/>
        <v>7</v>
      </c>
      <c r="H2">
        <f t="shared" si="0"/>
        <v>7</v>
      </c>
      <c r="Q2">
        <f>WEEKDAY(DATE($BD$8,Q1,1),2)</f>
        <v>2</v>
      </c>
      <c r="R2">
        <f t="shared" ref="R2" si="1">WEEKDAY(DATE($BD$8,R1,1),2)</f>
        <v>2</v>
      </c>
      <c r="S2">
        <f t="shared" ref="S2" si="2">WEEKDAY(DATE($BD$8,S1,1),2)</f>
        <v>2</v>
      </c>
      <c r="T2">
        <f t="shared" ref="T2" si="3">WEEKDAY(DATE($BD$8,T1,1),2)</f>
        <v>2</v>
      </c>
      <c r="U2">
        <f t="shared" ref="U2" si="4">WEEKDAY(DATE($BD$8,U1,1),2)</f>
        <v>2</v>
      </c>
      <c r="V2">
        <f t="shared" ref="V2" si="5">WEEKDAY(DATE($BD$8,V1,1),2)</f>
        <v>2</v>
      </c>
      <c r="W2">
        <f t="shared" ref="W2" si="6">WEEKDAY(DATE($BD$8,W1,1),2)</f>
        <v>2</v>
      </c>
      <c r="AF2">
        <f>WEEKDAY(DATE($BD$8,AF1,1),2)</f>
        <v>5</v>
      </c>
      <c r="AG2">
        <f t="shared" ref="AG2" si="7">WEEKDAY(DATE($BD$8,AG1,1),2)</f>
        <v>5</v>
      </c>
      <c r="AH2">
        <f t="shared" ref="AH2" si="8">WEEKDAY(DATE($BD$8,AH1,1),2)</f>
        <v>5</v>
      </c>
      <c r="AI2">
        <f t="shared" ref="AI2" si="9">WEEKDAY(DATE($BD$8,AI1,1),2)</f>
        <v>5</v>
      </c>
      <c r="AJ2">
        <f t="shared" ref="AJ2" si="10">WEEKDAY(DATE($BD$8,AJ1,1),2)</f>
        <v>5</v>
      </c>
      <c r="AK2">
        <f t="shared" ref="AK2" si="11">WEEKDAY(DATE($BD$8,AK1,1),2)</f>
        <v>5</v>
      </c>
      <c r="AL2">
        <f t="shared" ref="AL2" si="12">WEEKDAY(DATE($BD$8,AL1,1),2)</f>
        <v>5</v>
      </c>
      <c r="AU2">
        <f>WEEKDAY(DATE($BD$8,AU1,1),2)</f>
        <v>7</v>
      </c>
      <c r="AV2">
        <f t="shared" ref="AV2" si="13">WEEKDAY(DATE($BD$8,AV1,1),2)</f>
        <v>7</v>
      </c>
      <c r="AW2">
        <f t="shared" ref="AW2" si="14">WEEKDAY(DATE($BD$8,AW1,1),2)</f>
        <v>7</v>
      </c>
      <c r="AX2">
        <f t="shared" ref="AX2" si="15">WEEKDAY(DATE($BD$8,AX1,1),2)</f>
        <v>7</v>
      </c>
      <c r="AY2">
        <f t="shared" ref="AY2" si="16">WEEKDAY(DATE($BD$8,AY1,1),2)</f>
        <v>7</v>
      </c>
      <c r="AZ2">
        <f t="shared" ref="AZ2" si="17">WEEKDAY(DATE($BD$8,AZ1,1),2)</f>
        <v>7</v>
      </c>
      <c r="BA2">
        <f t="shared" ref="BA2" si="18">WEEKDAY(DATE($BD$8,BA1,1),2)</f>
        <v>7</v>
      </c>
      <c r="BL2"/>
      <c r="BM2"/>
      <c r="BO2" s="4">
        <f>ROUND(DATE(AE1,4,MOD(234-11*MOD(AE1,19),30))/7,0)*7-6</f>
        <v>106</v>
      </c>
      <c r="BQ2" s="5" t="s">
        <v>1</v>
      </c>
    </row>
    <row r="3" spans="2:69" ht="15" hidden="1" customHeight="1" x14ac:dyDescent="0.4">
      <c r="B3" s="7">
        <v>1</v>
      </c>
      <c r="C3" s="7">
        <v>2</v>
      </c>
      <c r="D3" s="7">
        <v>3</v>
      </c>
      <c r="E3" s="7">
        <v>4</v>
      </c>
      <c r="F3" s="7">
        <v>5</v>
      </c>
      <c r="G3" s="7">
        <v>6</v>
      </c>
      <c r="H3" s="7">
        <v>7</v>
      </c>
      <c r="Q3" s="7">
        <v>1</v>
      </c>
      <c r="R3" s="7">
        <v>2</v>
      </c>
      <c r="S3" s="7">
        <v>3</v>
      </c>
      <c r="T3" s="7">
        <v>4</v>
      </c>
      <c r="U3" s="7">
        <v>5</v>
      </c>
      <c r="V3" s="7">
        <v>6</v>
      </c>
      <c r="W3" s="7">
        <v>7</v>
      </c>
      <c r="AF3" s="7">
        <v>1</v>
      </c>
      <c r="AG3" s="7">
        <v>2</v>
      </c>
      <c r="AH3" s="7">
        <v>3</v>
      </c>
      <c r="AI3" s="7">
        <v>4</v>
      </c>
      <c r="AJ3" s="7">
        <v>5</v>
      </c>
      <c r="AK3" s="7">
        <v>6</v>
      </c>
      <c r="AL3" s="7">
        <v>7</v>
      </c>
      <c r="AU3" s="7">
        <v>1</v>
      </c>
      <c r="AV3" s="7">
        <v>2</v>
      </c>
      <c r="AW3" s="7">
        <v>3</v>
      </c>
      <c r="AX3" s="7">
        <v>4</v>
      </c>
      <c r="AY3" s="7">
        <v>5</v>
      </c>
      <c r="AZ3" s="7">
        <v>6</v>
      </c>
      <c r="BA3" s="7">
        <v>7</v>
      </c>
      <c r="BL3"/>
      <c r="BM3"/>
      <c r="BO3" s="19"/>
      <c r="BQ3" s="5"/>
    </row>
    <row r="4" spans="2:69" ht="15.6" customHeight="1" thickBot="1" x14ac:dyDescent="0.45">
      <c r="U4" s="1"/>
      <c r="V4" s="1"/>
      <c r="W4" s="1"/>
      <c r="AF4" s="1"/>
      <c r="AG4" s="1"/>
      <c r="AH4" s="1"/>
      <c r="AI4" s="1"/>
      <c r="AJ4" s="1"/>
      <c r="AK4" s="1"/>
      <c r="AL4" s="1"/>
      <c r="AU4" s="1"/>
      <c r="AV4" s="1"/>
      <c r="AW4" s="1"/>
      <c r="AX4" s="1"/>
      <c r="AY4" s="1"/>
      <c r="AZ4" s="1"/>
      <c r="BA4" s="1"/>
      <c r="BL4"/>
      <c r="BM4"/>
      <c r="BO4" s="19"/>
      <c r="BQ4" s="5"/>
    </row>
    <row r="5" spans="2:69" ht="24.3" customHeight="1" thickTop="1" thickBot="1" x14ac:dyDescent="0.45">
      <c r="B5" s="66" t="str">
        <f>UPPER(TEXT(DATE($BD$8,B1,1),"mmmm aaaa"))</f>
        <v>SEPTEMBRE 2019</v>
      </c>
      <c r="C5" s="67"/>
      <c r="D5" s="67"/>
      <c r="E5" s="67"/>
      <c r="F5" s="67"/>
      <c r="G5" s="67"/>
      <c r="H5" s="68"/>
      <c r="Q5" s="66" t="str">
        <f>UPPER(TEXT(DATE($BD$8,Q1,1),"mmmm aaaa"))</f>
        <v>OCTOBRE 2019</v>
      </c>
      <c r="R5" s="67"/>
      <c r="S5" s="67"/>
      <c r="T5" s="67"/>
      <c r="U5" s="67"/>
      <c r="V5" s="67"/>
      <c r="W5" s="68"/>
      <c r="AF5" s="66" t="str">
        <f>UPPER(TEXT(DATE($BD$8,AF1,1),"mmmm aaaa"))</f>
        <v>NOVEMBRE 2019</v>
      </c>
      <c r="AG5" s="67"/>
      <c r="AH5" s="67"/>
      <c r="AI5" s="67"/>
      <c r="AJ5" s="67"/>
      <c r="AK5" s="67"/>
      <c r="AL5" s="68"/>
      <c r="AU5" s="66" t="str">
        <f>UPPER(TEXT(DATE($BD$8,AU1,1),"mmmm aaaa"))</f>
        <v>DÉCEMBRE 2019</v>
      </c>
      <c r="AV5" s="67"/>
      <c r="AW5" s="67"/>
      <c r="AX5" s="67"/>
      <c r="AY5" s="67"/>
      <c r="AZ5" s="67"/>
      <c r="BA5" s="68"/>
      <c r="BL5"/>
      <c r="BM5"/>
      <c r="BO5" s="6"/>
    </row>
    <row r="6" spans="2:69" ht="15" customHeight="1" thickTop="1" thickBot="1" x14ac:dyDescent="0.45">
      <c r="B6" s="35" t="s">
        <v>2</v>
      </c>
      <c r="C6" s="35" t="s">
        <v>3</v>
      </c>
      <c r="D6" s="35" t="s">
        <v>3</v>
      </c>
      <c r="E6" s="35" t="s">
        <v>4</v>
      </c>
      <c r="F6" s="35" t="s">
        <v>5</v>
      </c>
      <c r="G6" s="35" t="s">
        <v>6</v>
      </c>
      <c r="H6" s="35" t="s">
        <v>7</v>
      </c>
      <c r="Q6" s="35" t="s">
        <v>2</v>
      </c>
      <c r="R6" s="35" t="s">
        <v>3</v>
      </c>
      <c r="S6" s="35" t="s">
        <v>3</v>
      </c>
      <c r="T6" s="35" t="s">
        <v>4</v>
      </c>
      <c r="U6" s="35" t="s">
        <v>5</v>
      </c>
      <c r="V6" s="35" t="s">
        <v>6</v>
      </c>
      <c r="W6" s="35" t="s">
        <v>7</v>
      </c>
      <c r="AF6" s="35" t="s">
        <v>2</v>
      </c>
      <c r="AG6" s="35" t="s">
        <v>3</v>
      </c>
      <c r="AH6" s="35" t="s">
        <v>3</v>
      </c>
      <c r="AI6" s="35" t="s">
        <v>4</v>
      </c>
      <c r="AJ6" s="35" t="s">
        <v>5</v>
      </c>
      <c r="AK6" s="35" t="s">
        <v>6</v>
      </c>
      <c r="AL6" s="35" t="s">
        <v>7</v>
      </c>
      <c r="AU6" s="35" t="s">
        <v>2</v>
      </c>
      <c r="AV6" s="35" t="s">
        <v>3</v>
      </c>
      <c r="AW6" s="35" t="s">
        <v>3</v>
      </c>
      <c r="AX6" s="35" t="s">
        <v>4</v>
      </c>
      <c r="AY6" s="35" t="s">
        <v>5</v>
      </c>
      <c r="AZ6" s="35" t="s">
        <v>6</v>
      </c>
      <c r="BA6" s="35" t="s">
        <v>7</v>
      </c>
      <c r="BL6"/>
      <c r="BM6"/>
      <c r="BO6" s="3" t="s">
        <v>8</v>
      </c>
    </row>
    <row r="7" spans="2:69" ht="13" customHeight="1" thickTop="1" thickBot="1" x14ac:dyDescent="0.45">
      <c r="B7" s="21" t="str">
        <f>IFERROR(IF(AND(A7="",B3=B2,ISNUMBER(H6)=FALSE,ISNUMBER(B6)=FALSE,B6&lt;&gt;""),DATE($BD$8,B1,1),IF(AND(A7&lt;&gt;"",MONTH(A7+1)=MONTH(A7)),A7+1,IF(AND(H6&lt;&gt;"",MONTH(H6+1)=MONTH(H6)),H6+1,""))),"")</f>
        <v/>
      </c>
      <c r="C7" s="22" t="str">
        <f t="shared" ref="C7:H7" si="19">IFERROR(IF(AND(B7="",C3=C2,ISNUMBER(I6)=FALSE,ISNUMBER(C6)=FALSE,C6&lt;&gt;""),DATE($BD$8,C1,1),IF(AND(B7&lt;&gt;"",MONTH(B7+1)=MONTH(B7)),B7+1,IF(AND(I6&lt;&gt;"",MONTH(I6+1)=MONTH(I6)),I6+1,""))),"")</f>
        <v/>
      </c>
      <c r="D7" s="22" t="str">
        <f t="shared" si="19"/>
        <v/>
      </c>
      <c r="E7" s="22" t="str">
        <f t="shared" si="19"/>
        <v/>
      </c>
      <c r="F7" s="29" t="str">
        <f t="shared" si="19"/>
        <v/>
      </c>
      <c r="G7" s="32" t="str">
        <f t="shared" si="19"/>
        <v/>
      </c>
      <c r="H7" s="23">
        <f t="shared" si="19"/>
        <v>43709</v>
      </c>
      <c r="Q7" s="21" t="str">
        <f>IFERROR(IF(AND(P7="",Q3=Q2,ISNUMBER(W6)=FALSE,ISNUMBER(Q6)=FALSE,Q6&lt;&gt;""),DATE($BD$8,Q1,1),IF(AND(P7&lt;&gt;"",MONTH(P7+1)=MONTH(P7)),P7+1,IF(AND(W6&lt;&gt;"",MONTH(W6+1)=MONTH(W6)),W6+1,""))),"")</f>
        <v/>
      </c>
      <c r="R7" s="22">
        <f t="shared" ref="R7:W7" si="20">IFERROR(IF(AND(Q7="",R3=R2,ISNUMBER(X6)=FALSE,ISNUMBER(R6)=FALSE,R6&lt;&gt;""),DATE($BD$8,R1,1),IF(AND(Q7&lt;&gt;"",MONTH(Q7+1)=MONTH(Q7)),Q7+1,IF(AND(X6&lt;&gt;"",MONTH(X6+1)=MONTH(X6)),X6+1,""))),"")</f>
        <v>43739</v>
      </c>
      <c r="S7" s="22">
        <f t="shared" si="20"/>
        <v>43740</v>
      </c>
      <c r="T7" s="22">
        <f t="shared" si="20"/>
        <v>43741</v>
      </c>
      <c r="U7" s="29">
        <f t="shared" si="20"/>
        <v>43742</v>
      </c>
      <c r="V7" s="32">
        <f t="shared" si="20"/>
        <v>43743</v>
      </c>
      <c r="W7" s="23">
        <f t="shared" si="20"/>
        <v>43744</v>
      </c>
      <c r="AF7" s="21" t="str">
        <f>IFERROR(IF(AND(AE7="",AF3=AF2,ISNUMBER(AL6)=FALSE,ISNUMBER(AF6)=FALSE,AF6&lt;&gt;""),DATE($BD$8,AF1,1),IF(AND(AE7&lt;&gt;"",MONTH(AE7+1)=MONTH(AE7)),AE7+1,IF(AND(AL6&lt;&gt;"",MONTH(AL6+1)=MONTH(AL6)),AL6+1,""))),"")</f>
        <v/>
      </c>
      <c r="AG7" s="22" t="str">
        <f t="shared" ref="AG7:AG12" si="21">IFERROR(IF(AND(AF7="",AG3=AG2,ISNUMBER(AM6)=FALSE,ISNUMBER(AG6)=FALSE,AG6&lt;&gt;""),DATE($BD$8,AG1,1),IF(AND(AF7&lt;&gt;"",MONTH(AF7+1)=MONTH(AF7)),AF7+1,IF(AND(AM6&lt;&gt;"",MONTH(AM6+1)=MONTH(AM6)),AM6+1,""))),"")</f>
        <v/>
      </c>
      <c r="AH7" s="22" t="str">
        <f t="shared" ref="AH7:AH12" si="22">IFERROR(IF(AND(AG7="",AH3=AH2,ISNUMBER(AN6)=FALSE,ISNUMBER(AH6)=FALSE,AH6&lt;&gt;""),DATE($BD$8,AH1,1),IF(AND(AG7&lt;&gt;"",MONTH(AG7+1)=MONTH(AG7)),AG7+1,IF(AND(AN6&lt;&gt;"",MONTH(AN6+1)=MONTH(AN6)),AN6+1,""))),"")</f>
        <v/>
      </c>
      <c r="AI7" s="22" t="str">
        <f t="shared" ref="AI7:AI12" si="23">IFERROR(IF(AND(AH7="",AI3=AI2,ISNUMBER(AO6)=FALSE,ISNUMBER(AI6)=FALSE,AI6&lt;&gt;""),DATE($BD$8,AI1,1),IF(AND(AH7&lt;&gt;"",MONTH(AH7+1)=MONTH(AH7)),AH7+1,IF(AND(AO6&lt;&gt;"",MONTH(AO6+1)=MONTH(AO6)),AO6+1,""))),"")</f>
        <v/>
      </c>
      <c r="AJ7" s="29">
        <f t="shared" ref="AJ7:AJ12" si="24">IFERROR(IF(AND(AI7="",AJ3=AJ2,ISNUMBER(AP6)=FALSE,ISNUMBER(AJ6)=FALSE,AJ6&lt;&gt;""),DATE($BD$8,AJ1,1),IF(AND(AI7&lt;&gt;"",MONTH(AI7+1)=MONTH(AI7)),AI7+1,IF(AND(AP6&lt;&gt;"",MONTH(AP6+1)=MONTH(AP6)),AP6+1,""))),"")</f>
        <v>43770</v>
      </c>
      <c r="AK7" s="32">
        <f t="shared" ref="AK7:AK12" si="25">IFERROR(IF(AND(AJ7="",AK3=AK2,ISNUMBER(AQ6)=FALSE,ISNUMBER(AK6)=FALSE,AK6&lt;&gt;""),DATE($BD$8,AK1,1),IF(AND(AJ7&lt;&gt;"",MONTH(AJ7+1)=MONTH(AJ7)),AJ7+1,IF(AND(AQ6&lt;&gt;"",MONTH(AQ6+1)=MONTH(AQ6)),AQ6+1,""))),"")</f>
        <v>43771</v>
      </c>
      <c r="AL7" s="23">
        <f t="shared" ref="AL7:AL12" si="26">IFERROR(IF(AND(AK7="",AL3=AL2,ISNUMBER(AR6)=FALSE,ISNUMBER(AL6)=FALSE,AL6&lt;&gt;""),DATE($BD$8,AL1,1),IF(AND(AK7&lt;&gt;"",MONTH(AK7+1)=MONTH(AK7)),AK7+1,IF(AND(AR6&lt;&gt;"",MONTH(AR6+1)=MONTH(AR6)),AR6+1,""))),"")</f>
        <v>43772</v>
      </c>
      <c r="AU7" s="21" t="str">
        <f>IFERROR(IF(AND(AT7="",AU3=AU2,ISNUMBER(BA6)=FALSE,ISNUMBER(AU6)=FALSE,AU6&lt;&gt;""),DATE($BD$8,AU1,1),IF(AND(AT7&lt;&gt;"",MONTH(AT7+1)=MONTH(AT7)),AT7+1,IF(AND(BA6&lt;&gt;"",MONTH(BA6+1)=MONTH(BA6)),BA6+1,""))),"")</f>
        <v/>
      </c>
      <c r="AV7" s="22" t="str">
        <f t="shared" ref="AV7:AV12" si="27">IFERROR(IF(AND(AU7="",AV3=AV2,ISNUMBER(BB6)=FALSE,ISNUMBER(AV6)=FALSE,AV6&lt;&gt;""),DATE($BD$8,AV1,1),IF(AND(AU7&lt;&gt;"",MONTH(AU7+1)=MONTH(AU7)),AU7+1,IF(AND(BB6&lt;&gt;"",MONTH(BB6+1)=MONTH(BB6)),BB6+1,""))),"")</f>
        <v/>
      </c>
      <c r="AW7" s="22" t="str">
        <f t="shared" ref="AW7:AW12" si="28">IFERROR(IF(AND(AV7="",AW3=AW2,ISNUMBER(BC6)=FALSE,ISNUMBER(AW6)=FALSE,AW6&lt;&gt;""),DATE($BD$8,AW1,1),IF(AND(AV7&lt;&gt;"",MONTH(AV7+1)=MONTH(AV7)),AV7+1,IF(AND(BC6&lt;&gt;"",MONTH(BC6+1)=MONTH(BC6)),BC6+1,""))),"")</f>
        <v/>
      </c>
      <c r="AX7" s="22" t="str">
        <f t="shared" ref="AX7:AX12" si="29">IFERROR(IF(AND(AW7="",AX3=AX2,ISNUMBER(BD6)=FALSE,ISNUMBER(AX6)=FALSE,AX6&lt;&gt;""),DATE($BD$8,AX1,1),IF(AND(AW7&lt;&gt;"",MONTH(AW7+1)=MONTH(AW7)),AW7+1,IF(AND(BD6&lt;&gt;"",MONTH(BD6+1)=MONTH(BD6)),BD6+1,""))),"")</f>
        <v/>
      </c>
      <c r="AY7" s="29" t="str">
        <f t="shared" ref="AY7:AY12" si="30">IFERROR(IF(AND(AX7="",AY3=AY2,ISNUMBER(BE6)=FALSE,ISNUMBER(AY6)=FALSE,AY6&lt;&gt;""),DATE($BD$8,AY1,1),IF(AND(AX7&lt;&gt;"",MONTH(AX7+1)=MONTH(AX7)),AX7+1,IF(AND(BE6&lt;&gt;"",MONTH(BE6+1)=MONTH(BE6)),BE6+1,""))),"")</f>
        <v/>
      </c>
      <c r="AZ7" s="32" t="str">
        <f t="shared" ref="AZ7:AZ12" si="31">IFERROR(IF(AND(AY7="",AZ3=AZ2,ISNUMBER(BF6)=FALSE,ISNUMBER(AZ6)=FALSE,AZ6&lt;&gt;""),DATE($BD$8,AZ1,1),IF(AND(AY7&lt;&gt;"",MONTH(AY7+1)=MONTH(AY7)),AY7+1,IF(AND(BF6&lt;&gt;"",MONTH(BF6+1)=MONTH(BF6)),BF6+1,""))),"")</f>
        <v/>
      </c>
      <c r="BA7" s="23">
        <f t="shared" ref="BA7:BA12" si="32">IFERROR(IF(AND(AZ7="",BA3=BA2,ISNUMBER(BG6)=FALSE,ISNUMBER(BA6)=FALSE,BA6&lt;&gt;""),DATE($BD$8,BA1,1),IF(AND(AZ7&lt;&gt;"",MONTH(AZ7+1)=MONTH(AZ7)),AZ7+1,IF(AND(BG6&lt;&gt;"",MONTH(BG6+1)=MONTH(BG6)),BG6+1,""))),"")</f>
        <v>43800</v>
      </c>
      <c r="BC7" s="10"/>
      <c r="BD7" s="69" t="s">
        <v>9</v>
      </c>
      <c r="BE7" s="69"/>
      <c r="BF7" s="11"/>
      <c r="BO7" s="8">
        <f>DATE(AE1,1,1)</f>
        <v>1</v>
      </c>
    </row>
    <row r="8" spans="2:69" ht="13" customHeight="1" thickTop="1" thickBot="1" x14ac:dyDescent="0.45">
      <c r="B8" s="24">
        <f t="shared" ref="B8:B12" si="33">IFERROR(IF(AND(A8="",B4=B3,ISNUMBER(H7)=FALSE,ISNUMBER(B7)=FALSE,B7&lt;&gt;""),DATE($BD$8,B2,1),IF(AND(A8&lt;&gt;"",MONTH(A8+1)=MONTH(A8)),A8+1,IF(AND(H7&lt;&gt;"",MONTH(H7+1)=MONTH(H7)),H7+1,""))),"")</f>
        <v>43710</v>
      </c>
      <c r="C8" s="20">
        <f t="shared" ref="C8:C12" si="34">IFERROR(IF(AND(B8="",C4=C3,ISNUMBER(I7)=FALSE,ISNUMBER(C7)=FALSE,C7&lt;&gt;""),DATE($BD$8,C2,1),IF(AND(B8&lt;&gt;"",MONTH(B8+1)=MONTH(B8)),B8+1,IF(AND(I7&lt;&gt;"",MONTH(I7+1)=MONTH(I7)),I7+1,""))),"")</f>
        <v>43711</v>
      </c>
      <c r="D8" s="20">
        <f t="shared" ref="D8:D12" si="35">IFERROR(IF(AND(C8="",D4=D3,ISNUMBER(J7)=FALSE,ISNUMBER(D7)=FALSE,D7&lt;&gt;""),DATE($BD$8,D2,1),IF(AND(C8&lt;&gt;"",MONTH(C8+1)=MONTH(C8)),C8+1,IF(AND(J7&lt;&gt;"",MONTH(J7+1)=MONTH(J7)),J7+1,""))),"")</f>
        <v>43712</v>
      </c>
      <c r="E8" s="20">
        <f t="shared" ref="E8:E12" si="36">IFERROR(IF(AND(D8="",E4=E3,ISNUMBER(K7)=FALSE,ISNUMBER(E7)=FALSE,E7&lt;&gt;""),DATE($BD$8,E2,1),IF(AND(D8&lt;&gt;"",MONTH(D8+1)=MONTH(D8)),D8+1,IF(AND(K7&lt;&gt;"",MONTH(K7+1)=MONTH(K7)),K7+1,""))),"")</f>
        <v>43713</v>
      </c>
      <c r="F8" s="30">
        <f t="shared" ref="F8:F12" si="37">IFERROR(IF(AND(E8="",F4=F3,ISNUMBER(L7)=FALSE,ISNUMBER(F7)=FALSE,F7&lt;&gt;""),DATE($BD$8,F2,1),IF(AND(E8&lt;&gt;"",MONTH(E8+1)=MONTH(E8)),E8+1,IF(AND(L7&lt;&gt;"",MONTH(L7+1)=MONTH(L7)),L7+1,""))),"")</f>
        <v>43714</v>
      </c>
      <c r="G8" s="33">
        <f t="shared" ref="G8:G12" si="38">IFERROR(IF(AND(F8="",G4=G3,ISNUMBER(M7)=FALSE,ISNUMBER(G7)=FALSE,G7&lt;&gt;""),DATE($BD$8,G2,1),IF(AND(F8&lt;&gt;"",MONTH(F8+1)=MONTH(F8)),F8+1,IF(AND(M7&lt;&gt;"",MONTH(M7+1)=MONTH(M7)),M7+1,""))),"")</f>
        <v>43715</v>
      </c>
      <c r="H8" s="25">
        <f t="shared" ref="H8:H12" si="39">IFERROR(IF(AND(G8="",H4=H3,ISNUMBER(N7)=FALSE,ISNUMBER(H7)=FALSE,H7&lt;&gt;""),DATE($BD$8,H2,1),IF(AND(G8&lt;&gt;"",MONTH(G8+1)=MONTH(G8)),G8+1,IF(AND(N7&lt;&gt;"",MONTH(N7+1)=MONTH(N7)),N7+1,""))),"")</f>
        <v>43716</v>
      </c>
      <c r="Q8" s="24">
        <f t="shared" ref="Q8:Q12" si="40">IFERROR(IF(AND(P8="",Q4=Q3,ISNUMBER(W7)=FALSE,ISNUMBER(Q7)=FALSE,Q7&lt;&gt;""),DATE($BD$8,Q2,1),IF(AND(P8&lt;&gt;"",MONTH(P8+1)=MONTH(P8)),P8+1,IF(AND(W7&lt;&gt;"",MONTH(W7+1)=MONTH(W7)),W7+1,""))),"")</f>
        <v>43745</v>
      </c>
      <c r="R8" s="20">
        <f t="shared" ref="R8:R12" si="41">IFERROR(IF(AND(Q8="",R4=R3,ISNUMBER(X7)=FALSE,ISNUMBER(R7)=FALSE,R7&lt;&gt;""),DATE($BD$8,R2,1),IF(AND(Q8&lt;&gt;"",MONTH(Q8+1)=MONTH(Q8)),Q8+1,IF(AND(X7&lt;&gt;"",MONTH(X7+1)=MONTH(X7)),X7+1,""))),"")</f>
        <v>43746</v>
      </c>
      <c r="S8" s="20">
        <f t="shared" ref="S8:S12" si="42">IFERROR(IF(AND(R8="",S4=S3,ISNUMBER(Y7)=FALSE,ISNUMBER(S7)=FALSE,S7&lt;&gt;""),DATE($BD$8,S2,1),IF(AND(R8&lt;&gt;"",MONTH(R8+1)=MONTH(R8)),R8+1,IF(AND(Y7&lt;&gt;"",MONTH(Y7+1)=MONTH(Y7)),Y7+1,""))),"")</f>
        <v>43747</v>
      </c>
      <c r="T8" s="20">
        <f t="shared" ref="T8:T12" si="43">IFERROR(IF(AND(S8="",T4=T3,ISNUMBER(Z7)=FALSE,ISNUMBER(T7)=FALSE,T7&lt;&gt;""),DATE($BD$8,T2,1),IF(AND(S8&lt;&gt;"",MONTH(S8+1)=MONTH(S8)),S8+1,IF(AND(Z7&lt;&gt;"",MONTH(Z7+1)=MONTH(Z7)),Z7+1,""))),"")</f>
        <v>43748</v>
      </c>
      <c r="U8" s="30">
        <f t="shared" ref="U8:U12" si="44">IFERROR(IF(AND(T8="",U4=U3,ISNUMBER(AA7)=FALSE,ISNUMBER(U7)=FALSE,U7&lt;&gt;""),DATE($BD$8,U2,1),IF(AND(T8&lt;&gt;"",MONTH(T8+1)=MONTH(T8)),T8+1,IF(AND(AA7&lt;&gt;"",MONTH(AA7+1)=MONTH(AA7)),AA7+1,""))),"")</f>
        <v>43749</v>
      </c>
      <c r="V8" s="33">
        <f t="shared" ref="V8:V12" si="45">IFERROR(IF(AND(U8="",V4=V3,ISNUMBER(AB7)=FALSE,ISNUMBER(V7)=FALSE,V7&lt;&gt;""),DATE($BD$8,V2,1),IF(AND(U8&lt;&gt;"",MONTH(U8+1)=MONTH(U8)),U8+1,IF(AND(AB7&lt;&gt;"",MONTH(AB7+1)=MONTH(AB7)),AB7+1,""))),"")</f>
        <v>43750</v>
      </c>
      <c r="W8" s="25">
        <f t="shared" ref="W8:W12" si="46">IFERROR(IF(AND(V8="",W4=W3,ISNUMBER(AC7)=FALSE,ISNUMBER(W7)=FALSE,W7&lt;&gt;""),DATE($BD$8,W2,1),IF(AND(V8&lt;&gt;"",MONTH(V8+1)=MONTH(V8)),V8+1,IF(AND(AC7&lt;&gt;"",MONTH(AC7+1)=MONTH(AC7)),AC7+1,""))),"")</f>
        <v>43751</v>
      </c>
      <c r="AF8" s="24">
        <f t="shared" ref="AF8:AF12" si="47">IFERROR(IF(AND(AE8="",AF4=AF3,ISNUMBER(AL7)=FALSE,ISNUMBER(AF7)=FALSE,AF7&lt;&gt;""),DATE($BD$8,AF2,1),IF(AND(AE8&lt;&gt;"",MONTH(AE8+1)=MONTH(AE8)),AE8+1,IF(AND(AL7&lt;&gt;"",MONTH(AL7+1)=MONTH(AL7)),AL7+1,""))),"")</f>
        <v>43773</v>
      </c>
      <c r="AG8" s="20">
        <f t="shared" si="21"/>
        <v>43774</v>
      </c>
      <c r="AH8" s="20">
        <f t="shared" si="22"/>
        <v>43775</v>
      </c>
      <c r="AI8" s="20">
        <f t="shared" si="23"/>
        <v>43776</v>
      </c>
      <c r="AJ8" s="30">
        <f t="shared" si="24"/>
        <v>43777</v>
      </c>
      <c r="AK8" s="33">
        <f t="shared" si="25"/>
        <v>43778</v>
      </c>
      <c r="AL8" s="25">
        <f t="shared" si="26"/>
        <v>43779</v>
      </c>
      <c r="AU8" s="24">
        <f t="shared" ref="AU8:AU12" si="48">IFERROR(IF(AND(AT8="",AU4=AU3,ISNUMBER(BA7)=FALSE,ISNUMBER(AU7)=FALSE,AU7&lt;&gt;""),DATE($BD$8,AU2,1),IF(AND(AT8&lt;&gt;"",MONTH(AT8+1)=MONTH(AT8)),AT8+1,IF(AND(BA7&lt;&gt;"",MONTH(BA7+1)=MONTH(BA7)),BA7+1,""))),"")</f>
        <v>43801</v>
      </c>
      <c r="AV8" s="20">
        <f t="shared" si="27"/>
        <v>43802</v>
      </c>
      <c r="AW8" s="20">
        <f t="shared" si="28"/>
        <v>43803</v>
      </c>
      <c r="AX8" s="20">
        <f t="shared" si="29"/>
        <v>43804</v>
      </c>
      <c r="AY8" s="30">
        <f t="shared" si="30"/>
        <v>43805</v>
      </c>
      <c r="AZ8" s="33">
        <f t="shared" si="31"/>
        <v>43806</v>
      </c>
      <c r="BA8" s="25">
        <f t="shared" si="32"/>
        <v>43807</v>
      </c>
      <c r="BC8" s="12"/>
      <c r="BD8" s="71">
        <v>2019</v>
      </c>
      <c r="BE8" s="72"/>
      <c r="BF8" s="14"/>
      <c r="BO8" s="9">
        <f>DATE(AE1,5,1)</f>
        <v>122</v>
      </c>
    </row>
    <row r="9" spans="2:69" ht="13" customHeight="1" thickTop="1" x14ac:dyDescent="0.4">
      <c r="B9" s="24">
        <f t="shared" si="33"/>
        <v>43717</v>
      </c>
      <c r="C9" s="20">
        <f t="shared" si="34"/>
        <v>43718</v>
      </c>
      <c r="D9" s="20">
        <f t="shared" si="35"/>
        <v>43719</v>
      </c>
      <c r="E9" s="20">
        <f t="shared" si="36"/>
        <v>43720</v>
      </c>
      <c r="F9" s="30">
        <f t="shared" si="37"/>
        <v>43721</v>
      </c>
      <c r="G9" s="33">
        <f t="shared" si="38"/>
        <v>43722</v>
      </c>
      <c r="H9" s="25">
        <f t="shared" si="39"/>
        <v>43723</v>
      </c>
      <c r="Q9" s="24">
        <f t="shared" si="40"/>
        <v>43752</v>
      </c>
      <c r="R9" s="20">
        <f t="shared" si="41"/>
        <v>43753</v>
      </c>
      <c r="S9" s="20">
        <f t="shared" si="42"/>
        <v>43754</v>
      </c>
      <c r="T9" s="20">
        <f t="shared" si="43"/>
        <v>43755</v>
      </c>
      <c r="U9" s="30">
        <f t="shared" si="44"/>
        <v>43756</v>
      </c>
      <c r="V9" s="33">
        <f t="shared" si="45"/>
        <v>43757</v>
      </c>
      <c r="W9" s="25">
        <f t="shared" si="46"/>
        <v>43758</v>
      </c>
      <c r="AF9" s="24">
        <f t="shared" si="47"/>
        <v>43780</v>
      </c>
      <c r="AG9" s="20">
        <f t="shared" si="21"/>
        <v>43781</v>
      </c>
      <c r="AH9" s="20">
        <f t="shared" si="22"/>
        <v>43782</v>
      </c>
      <c r="AI9" s="20">
        <f t="shared" si="23"/>
        <v>43783</v>
      </c>
      <c r="AJ9" s="30">
        <f t="shared" si="24"/>
        <v>43784</v>
      </c>
      <c r="AK9" s="33">
        <f t="shared" si="25"/>
        <v>43785</v>
      </c>
      <c r="AL9" s="25">
        <f t="shared" si="26"/>
        <v>43786</v>
      </c>
      <c r="AU9" s="24">
        <f t="shared" si="48"/>
        <v>43808</v>
      </c>
      <c r="AV9" s="20">
        <f t="shared" si="27"/>
        <v>43809</v>
      </c>
      <c r="AW9" s="20">
        <f t="shared" si="28"/>
        <v>43810</v>
      </c>
      <c r="AX9" s="20">
        <f t="shared" si="29"/>
        <v>43811</v>
      </c>
      <c r="AY9" s="30">
        <f t="shared" si="30"/>
        <v>43812</v>
      </c>
      <c r="AZ9" s="33">
        <f t="shared" si="31"/>
        <v>43813</v>
      </c>
      <c r="BA9" s="25">
        <f t="shared" si="32"/>
        <v>43814</v>
      </c>
      <c r="BC9" s="12"/>
      <c r="BD9" s="13"/>
      <c r="BE9" s="13"/>
      <c r="BF9" s="14"/>
      <c r="BO9" s="9">
        <f>DATE(AE1,5,8)</f>
        <v>129</v>
      </c>
    </row>
    <row r="10" spans="2:69" ht="13" customHeight="1" thickBot="1" x14ac:dyDescent="0.45">
      <c r="B10" s="24">
        <f t="shared" si="33"/>
        <v>43724</v>
      </c>
      <c r="C10" s="20">
        <f t="shared" si="34"/>
        <v>43725</v>
      </c>
      <c r="D10" s="20">
        <f t="shared" si="35"/>
        <v>43726</v>
      </c>
      <c r="E10" s="20">
        <f t="shared" si="36"/>
        <v>43727</v>
      </c>
      <c r="F10" s="30">
        <f t="shared" si="37"/>
        <v>43728</v>
      </c>
      <c r="G10" s="33">
        <f t="shared" si="38"/>
        <v>43729</v>
      </c>
      <c r="H10" s="25">
        <f t="shared" si="39"/>
        <v>43730</v>
      </c>
      <c r="Q10" s="24">
        <f t="shared" si="40"/>
        <v>43759</v>
      </c>
      <c r="R10" s="20">
        <f t="shared" si="41"/>
        <v>43760</v>
      </c>
      <c r="S10" s="20">
        <f t="shared" si="42"/>
        <v>43761</v>
      </c>
      <c r="T10" s="20">
        <f t="shared" si="43"/>
        <v>43762</v>
      </c>
      <c r="U10" s="30">
        <f t="shared" si="44"/>
        <v>43763</v>
      </c>
      <c r="V10" s="33">
        <f t="shared" si="45"/>
        <v>43764</v>
      </c>
      <c r="W10" s="25">
        <f t="shared" si="46"/>
        <v>43765</v>
      </c>
      <c r="AF10" s="24">
        <f t="shared" si="47"/>
        <v>43787</v>
      </c>
      <c r="AG10" s="20">
        <f t="shared" si="21"/>
        <v>43788</v>
      </c>
      <c r="AH10" s="20">
        <f t="shared" si="22"/>
        <v>43789</v>
      </c>
      <c r="AI10" s="20">
        <f t="shared" si="23"/>
        <v>43790</v>
      </c>
      <c r="AJ10" s="30">
        <f t="shared" si="24"/>
        <v>43791</v>
      </c>
      <c r="AK10" s="33">
        <f t="shared" si="25"/>
        <v>43792</v>
      </c>
      <c r="AL10" s="25">
        <f t="shared" si="26"/>
        <v>43793</v>
      </c>
      <c r="AU10" s="24">
        <f t="shared" si="48"/>
        <v>43815</v>
      </c>
      <c r="AV10" s="20">
        <f t="shared" si="27"/>
        <v>43816</v>
      </c>
      <c r="AW10" s="20">
        <f t="shared" si="28"/>
        <v>43817</v>
      </c>
      <c r="AX10" s="20">
        <f t="shared" si="29"/>
        <v>43818</v>
      </c>
      <c r="AY10" s="30">
        <f t="shared" si="30"/>
        <v>43819</v>
      </c>
      <c r="AZ10" s="33">
        <f t="shared" si="31"/>
        <v>43820</v>
      </c>
      <c r="BA10" s="25">
        <f t="shared" si="32"/>
        <v>43821</v>
      </c>
      <c r="BC10" s="12"/>
      <c r="BD10" s="70" t="s">
        <v>52</v>
      </c>
      <c r="BE10" s="70"/>
      <c r="BF10" s="14"/>
      <c r="BO10" s="9">
        <f>DATE(AE1,7,14)</f>
        <v>196</v>
      </c>
    </row>
    <row r="11" spans="2:69" ht="13" customHeight="1" thickTop="1" thickBot="1" x14ac:dyDescent="0.45">
      <c r="B11" s="24">
        <f t="shared" si="33"/>
        <v>43731</v>
      </c>
      <c r="C11" s="20">
        <f t="shared" si="34"/>
        <v>43732</v>
      </c>
      <c r="D11" s="20">
        <f t="shared" si="35"/>
        <v>43733</v>
      </c>
      <c r="E11" s="20">
        <f t="shared" si="36"/>
        <v>43734</v>
      </c>
      <c r="F11" s="30">
        <f t="shared" si="37"/>
        <v>43735</v>
      </c>
      <c r="G11" s="33">
        <f t="shared" si="38"/>
        <v>43736</v>
      </c>
      <c r="H11" s="25">
        <f t="shared" si="39"/>
        <v>43737</v>
      </c>
      <c r="Q11" s="24">
        <f t="shared" si="40"/>
        <v>43766</v>
      </c>
      <c r="R11" s="20">
        <f t="shared" si="41"/>
        <v>43767</v>
      </c>
      <c r="S11" s="20">
        <f t="shared" si="42"/>
        <v>43768</v>
      </c>
      <c r="T11" s="20">
        <f t="shared" si="43"/>
        <v>43769</v>
      </c>
      <c r="U11" s="30" t="str">
        <f t="shared" si="44"/>
        <v/>
      </c>
      <c r="V11" s="33" t="str">
        <f t="shared" si="45"/>
        <v/>
      </c>
      <c r="W11" s="25" t="str">
        <f t="shared" si="46"/>
        <v/>
      </c>
      <c r="AF11" s="24">
        <f t="shared" si="47"/>
        <v>43794</v>
      </c>
      <c r="AG11" s="20">
        <f t="shared" si="21"/>
        <v>43795</v>
      </c>
      <c r="AH11" s="20">
        <f t="shared" si="22"/>
        <v>43796</v>
      </c>
      <c r="AI11" s="20">
        <f t="shared" si="23"/>
        <v>43797</v>
      </c>
      <c r="AJ11" s="30">
        <f t="shared" si="24"/>
        <v>43798</v>
      </c>
      <c r="AK11" s="33">
        <f t="shared" si="25"/>
        <v>43799</v>
      </c>
      <c r="AL11" s="25" t="str">
        <f t="shared" si="26"/>
        <v/>
      </c>
      <c r="AU11" s="24">
        <f t="shared" si="48"/>
        <v>43822</v>
      </c>
      <c r="AV11" s="20">
        <f t="shared" si="27"/>
        <v>43823</v>
      </c>
      <c r="AW11" s="20">
        <f t="shared" si="28"/>
        <v>43824</v>
      </c>
      <c r="AX11" s="20">
        <f t="shared" si="29"/>
        <v>43825</v>
      </c>
      <c r="AY11" s="30">
        <f t="shared" si="30"/>
        <v>43826</v>
      </c>
      <c r="AZ11" s="33">
        <f t="shared" si="31"/>
        <v>43827</v>
      </c>
      <c r="BA11" s="25">
        <f t="shared" si="32"/>
        <v>43828</v>
      </c>
      <c r="BC11" s="12"/>
      <c r="BD11" s="71" t="s">
        <v>53</v>
      </c>
      <c r="BE11" s="72"/>
      <c r="BF11" s="14"/>
      <c r="BO11" s="9">
        <f>DATE(AE1,8,15)</f>
        <v>228</v>
      </c>
    </row>
    <row r="12" spans="2:69" ht="13" customHeight="1" thickTop="1" thickBot="1" x14ac:dyDescent="0.45">
      <c r="B12" s="26">
        <f t="shared" si="33"/>
        <v>43738</v>
      </c>
      <c r="C12" s="27" t="str">
        <f t="shared" si="34"/>
        <v/>
      </c>
      <c r="D12" s="27" t="str">
        <f t="shared" si="35"/>
        <v/>
      </c>
      <c r="E12" s="27" t="str">
        <f t="shared" si="36"/>
        <v/>
      </c>
      <c r="F12" s="31" t="str">
        <f t="shared" si="37"/>
        <v/>
      </c>
      <c r="G12" s="34" t="str">
        <f t="shared" si="38"/>
        <v/>
      </c>
      <c r="H12" s="28" t="str">
        <f t="shared" si="39"/>
        <v/>
      </c>
      <c r="Q12" s="26" t="str">
        <f t="shared" si="40"/>
        <v/>
      </c>
      <c r="R12" s="27" t="str">
        <f t="shared" si="41"/>
        <v/>
      </c>
      <c r="S12" s="27" t="str">
        <f t="shared" si="42"/>
        <v/>
      </c>
      <c r="T12" s="27" t="str">
        <f t="shared" si="43"/>
        <v/>
      </c>
      <c r="U12" s="31" t="str">
        <f t="shared" si="44"/>
        <v/>
      </c>
      <c r="V12" s="34" t="str">
        <f t="shared" si="45"/>
        <v/>
      </c>
      <c r="W12" s="28" t="str">
        <f t="shared" si="46"/>
        <v/>
      </c>
      <c r="AF12" s="26" t="str">
        <f t="shared" si="47"/>
        <v/>
      </c>
      <c r="AG12" s="27" t="str">
        <f t="shared" si="21"/>
        <v/>
      </c>
      <c r="AH12" s="27" t="str">
        <f t="shared" si="22"/>
        <v/>
      </c>
      <c r="AI12" s="27" t="str">
        <f t="shared" si="23"/>
        <v/>
      </c>
      <c r="AJ12" s="31" t="str">
        <f t="shared" si="24"/>
        <v/>
      </c>
      <c r="AK12" s="34" t="str">
        <f t="shared" si="25"/>
        <v/>
      </c>
      <c r="AL12" s="28" t="str">
        <f t="shared" si="26"/>
        <v/>
      </c>
      <c r="AU12" s="26">
        <f t="shared" si="48"/>
        <v>43829</v>
      </c>
      <c r="AV12" s="27">
        <f t="shared" si="27"/>
        <v>43830</v>
      </c>
      <c r="AW12" s="27" t="str">
        <f t="shared" si="28"/>
        <v/>
      </c>
      <c r="AX12" s="27" t="str">
        <f t="shared" si="29"/>
        <v/>
      </c>
      <c r="AY12" s="31" t="str">
        <f t="shared" si="30"/>
        <v/>
      </c>
      <c r="AZ12" s="34" t="str">
        <f t="shared" si="31"/>
        <v/>
      </c>
      <c r="BA12" s="28" t="str">
        <f t="shared" si="32"/>
        <v/>
      </c>
      <c r="BC12" s="15"/>
      <c r="BD12" s="16"/>
      <c r="BE12" s="16"/>
      <c r="BF12" s="17"/>
      <c r="BO12" s="9">
        <f>DATE(AE1,11,1)</f>
        <v>306</v>
      </c>
    </row>
    <row r="13" spans="2:69" ht="15.6" customHeight="1" thickTop="1" thickBot="1" x14ac:dyDescent="0.45">
      <c r="BO13" s="9">
        <f>DATE(AE1,11,11)</f>
        <v>316</v>
      </c>
    </row>
    <row r="14" spans="2:69" ht="12.9" hidden="1" customHeight="1" x14ac:dyDescent="0.4">
      <c r="B14">
        <v>1</v>
      </c>
      <c r="C14">
        <v>1</v>
      </c>
      <c r="D14">
        <v>1</v>
      </c>
      <c r="E14">
        <v>1</v>
      </c>
      <c r="F14">
        <v>1</v>
      </c>
      <c r="G14">
        <v>1</v>
      </c>
      <c r="H14">
        <v>1</v>
      </c>
      <c r="Q14">
        <v>2</v>
      </c>
      <c r="R14">
        <v>2</v>
      </c>
      <c r="S14">
        <v>2</v>
      </c>
      <c r="T14">
        <v>2</v>
      </c>
      <c r="U14">
        <v>2</v>
      </c>
      <c r="V14">
        <v>2</v>
      </c>
      <c r="W14">
        <v>2</v>
      </c>
      <c r="AE14"/>
      <c r="AF14">
        <v>3</v>
      </c>
      <c r="AG14">
        <v>3</v>
      </c>
      <c r="AH14">
        <v>3</v>
      </c>
      <c r="AI14">
        <v>3</v>
      </c>
      <c r="AJ14">
        <v>3</v>
      </c>
      <c r="AK14">
        <v>3</v>
      </c>
      <c r="AL14">
        <v>3</v>
      </c>
      <c r="AU14">
        <v>4</v>
      </c>
      <c r="AV14">
        <v>4</v>
      </c>
      <c r="AW14">
        <v>4</v>
      </c>
      <c r="AX14">
        <v>4</v>
      </c>
      <c r="AY14">
        <v>4</v>
      </c>
      <c r="AZ14">
        <v>4</v>
      </c>
      <c r="BA14">
        <v>4</v>
      </c>
    </row>
    <row r="15" spans="2:69" hidden="1" x14ac:dyDescent="0.4">
      <c r="B15">
        <f>WEEKDAY(DATE($BD$8+1,B14,1),2)</f>
        <v>3</v>
      </c>
      <c r="C15">
        <f t="shared" ref="C15:H15" si="49">WEEKDAY(DATE($BD$8+1,C14,1),2)</f>
        <v>3</v>
      </c>
      <c r="D15">
        <f t="shared" si="49"/>
        <v>3</v>
      </c>
      <c r="E15">
        <f t="shared" si="49"/>
        <v>3</v>
      </c>
      <c r="F15">
        <f t="shared" si="49"/>
        <v>3</v>
      </c>
      <c r="G15">
        <f t="shared" si="49"/>
        <v>3</v>
      </c>
      <c r="H15">
        <f t="shared" si="49"/>
        <v>3</v>
      </c>
      <c r="Q15">
        <f>WEEKDAY(DATE($BD$8+1,Q14,1),2)</f>
        <v>6</v>
      </c>
      <c r="R15">
        <f t="shared" ref="R15:W15" si="50">WEEKDAY(DATE($BD$8+1,R14,1),2)</f>
        <v>6</v>
      </c>
      <c r="S15">
        <f t="shared" si="50"/>
        <v>6</v>
      </c>
      <c r="T15">
        <f t="shared" si="50"/>
        <v>6</v>
      </c>
      <c r="U15">
        <f t="shared" si="50"/>
        <v>6</v>
      </c>
      <c r="V15">
        <f t="shared" si="50"/>
        <v>6</v>
      </c>
      <c r="W15">
        <f t="shared" si="50"/>
        <v>6</v>
      </c>
      <c r="AF15">
        <f>WEEKDAY(DATE($BD$8+1,AF14,1),2)</f>
        <v>7</v>
      </c>
      <c r="AG15">
        <f t="shared" ref="AG15:AL15" si="51">WEEKDAY(DATE($BD$8+1,AG14,1),2)</f>
        <v>7</v>
      </c>
      <c r="AH15">
        <f t="shared" si="51"/>
        <v>7</v>
      </c>
      <c r="AI15">
        <f t="shared" si="51"/>
        <v>7</v>
      </c>
      <c r="AJ15">
        <f t="shared" si="51"/>
        <v>7</v>
      </c>
      <c r="AK15">
        <f t="shared" si="51"/>
        <v>7</v>
      </c>
      <c r="AL15">
        <f t="shared" si="51"/>
        <v>7</v>
      </c>
      <c r="AU15">
        <f>WEEKDAY(DATE($BD$8+1,AU14,1),2)</f>
        <v>3</v>
      </c>
      <c r="AV15">
        <f t="shared" ref="AV15:BA15" si="52">WEEKDAY(DATE($BD$8+1,AV14,1),2)</f>
        <v>3</v>
      </c>
      <c r="AW15">
        <f t="shared" si="52"/>
        <v>3</v>
      </c>
      <c r="AX15">
        <f t="shared" si="52"/>
        <v>3</v>
      </c>
      <c r="AY15">
        <f t="shared" si="52"/>
        <v>3</v>
      </c>
      <c r="AZ15">
        <f t="shared" si="52"/>
        <v>3</v>
      </c>
      <c r="BA15">
        <f t="shared" si="52"/>
        <v>3</v>
      </c>
    </row>
    <row r="16" spans="2:69" hidden="1" x14ac:dyDescent="0.4">
      <c r="B16" s="7">
        <v>1</v>
      </c>
      <c r="C16" s="7">
        <v>2</v>
      </c>
      <c r="D16" s="7">
        <v>3</v>
      </c>
      <c r="E16" s="7">
        <v>4</v>
      </c>
      <c r="F16" s="7">
        <v>5</v>
      </c>
      <c r="G16" s="7">
        <v>6</v>
      </c>
      <c r="H16" s="7">
        <v>7</v>
      </c>
      <c r="Q16" s="7">
        <v>1</v>
      </c>
      <c r="R16" s="7">
        <v>2</v>
      </c>
      <c r="S16" s="7">
        <v>3</v>
      </c>
      <c r="T16" s="7">
        <v>4</v>
      </c>
      <c r="U16" s="7">
        <v>5</v>
      </c>
      <c r="V16" s="7">
        <v>6</v>
      </c>
      <c r="W16" s="7">
        <v>7</v>
      </c>
      <c r="AF16" s="7">
        <v>1</v>
      </c>
      <c r="AG16" s="7">
        <v>2</v>
      </c>
      <c r="AH16" s="7">
        <v>3</v>
      </c>
      <c r="AI16" s="7">
        <v>4</v>
      </c>
      <c r="AJ16" s="7">
        <v>5</v>
      </c>
      <c r="AK16" s="7">
        <v>6</v>
      </c>
      <c r="AL16" s="7">
        <v>7</v>
      </c>
      <c r="AU16" s="7">
        <v>1</v>
      </c>
      <c r="AV16" s="7">
        <v>2</v>
      </c>
      <c r="AW16" s="7">
        <v>3</v>
      </c>
      <c r="AX16" s="7">
        <v>4</v>
      </c>
      <c r="AY16" s="7">
        <v>5</v>
      </c>
      <c r="AZ16" s="7">
        <v>6</v>
      </c>
      <c r="BA16" s="7">
        <v>7</v>
      </c>
    </row>
    <row r="17" spans="2:58" ht="12.6" hidden="1" thickBot="1" x14ac:dyDescent="0.45">
      <c r="U17" s="1"/>
      <c r="V17" s="1"/>
      <c r="W17" s="1"/>
      <c r="AF17" s="1"/>
      <c r="AG17" s="1"/>
      <c r="AH17" s="1"/>
      <c r="AI17" s="1"/>
      <c r="AJ17" s="1"/>
      <c r="AK17" s="1"/>
      <c r="AL17" s="1"/>
      <c r="AU17" s="1"/>
      <c r="AV17" s="1"/>
      <c r="AW17" s="1"/>
      <c r="AX17" s="1"/>
      <c r="AY17" s="1"/>
      <c r="AZ17" s="1"/>
      <c r="BA17" s="1"/>
    </row>
    <row r="18" spans="2:58" ht="24.3" customHeight="1" thickTop="1" thickBot="1" x14ac:dyDescent="0.45">
      <c r="B18" s="66" t="str">
        <f t="shared" ref="B18" si="53">UPPER(TEXT(DATE($BD$8+1,B14,1),"mmmm aaaa"))</f>
        <v>JANVIER 2020</v>
      </c>
      <c r="C18" s="67"/>
      <c r="D18" s="67"/>
      <c r="E18" s="67"/>
      <c r="F18" s="67"/>
      <c r="G18" s="67"/>
      <c r="H18" s="68"/>
      <c r="Q18" s="66" t="str">
        <f t="shared" ref="Q18" si="54">UPPER(TEXT(DATE($BD$8+1,Q14,1),"mmmm aaaa"))</f>
        <v>FÉVRIER 2020</v>
      </c>
      <c r="R18" s="67"/>
      <c r="S18" s="67"/>
      <c r="T18" s="67"/>
      <c r="U18" s="67"/>
      <c r="V18" s="67"/>
      <c r="W18" s="68"/>
      <c r="AF18" s="66" t="str">
        <f t="shared" ref="AF18" si="55">UPPER(TEXT(DATE($BD$8+1,AF14,1),"mmmm aaaa"))</f>
        <v>MARS 2020</v>
      </c>
      <c r="AG18" s="67"/>
      <c r="AH18" s="67"/>
      <c r="AI18" s="67"/>
      <c r="AJ18" s="67"/>
      <c r="AK18" s="67"/>
      <c r="AL18" s="68"/>
      <c r="AU18" s="66" t="str">
        <f t="shared" ref="AU18" si="56">UPPER(TEXT(DATE($BD$8+1,AU14,1),"mmmm aaaa"))</f>
        <v>AVRIL 2020</v>
      </c>
      <c r="AV18" s="67"/>
      <c r="AW18" s="67"/>
      <c r="AX18" s="67"/>
      <c r="AY18" s="67"/>
      <c r="AZ18" s="67"/>
      <c r="BA18" s="68"/>
    </row>
    <row r="19" spans="2:58" ht="15" customHeight="1" thickTop="1" thickBot="1" x14ac:dyDescent="0.45">
      <c r="B19" s="35" t="s">
        <v>2</v>
      </c>
      <c r="C19" s="35" t="s">
        <v>3</v>
      </c>
      <c r="D19" s="35" t="s">
        <v>3</v>
      </c>
      <c r="E19" s="35" t="s">
        <v>4</v>
      </c>
      <c r="F19" s="35" t="s">
        <v>5</v>
      </c>
      <c r="G19" s="35" t="s">
        <v>6</v>
      </c>
      <c r="H19" s="35" t="s">
        <v>7</v>
      </c>
      <c r="Q19" s="35" t="s">
        <v>2</v>
      </c>
      <c r="R19" s="35" t="s">
        <v>3</v>
      </c>
      <c r="S19" s="35" t="s">
        <v>3</v>
      </c>
      <c r="T19" s="35" t="s">
        <v>4</v>
      </c>
      <c r="U19" s="35" t="s">
        <v>5</v>
      </c>
      <c r="V19" s="35" t="s">
        <v>6</v>
      </c>
      <c r="W19" s="35" t="s">
        <v>7</v>
      </c>
      <c r="AF19" s="35" t="s">
        <v>2</v>
      </c>
      <c r="AG19" s="35" t="s">
        <v>3</v>
      </c>
      <c r="AH19" s="35" t="s">
        <v>3</v>
      </c>
      <c r="AI19" s="35" t="s">
        <v>4</v>
      </c>
      <c r="AJ19" s="35" t="s">
        <v>5</v>
      </c>
      <c r="AK19" s="35" t="s">
        <v>6</v>
      </c>
      <c r="AL19" s="35" t="s">
        <v>7</v>
      </c>
      <c r="AU19" s="35" t="s">
        <v>2</v>
      </c>
      <c r="AV19" s="35" t="s">
        <v>3</v>
      </c>
      <c r="AW19" s="35" t="s">
        <v>3</v>
      </c>
      <c r="AX19" s="35" t="s">
        <v>4</v>
      </c>
      <c r="AY19" s="35" t="s">
        <v>5</v>
      </c>
      <c r="AZ19" s="35" t="s">
        <v>6</v>
      </c>
      <c r="BA19" s="35" t="s">
        <v>7</v>
      </c>
    </row>
    <row r="20" spans="2:58" ht="13" customHeight="1" thickTop="1" thickBot="1" x14ac:dyDescent="0.45">
      <c r="B20" s="21" t="str">
        <f>IFERROR(IF(AND(A20="",B16=B15,ISNUMBER(H19)=FALSE,ISNUMBER(B19)=FALSE,B19&lt;&gt;""),DATE($BD$8+1,B14,1),IF(AND(A20&lt;&gt;"",MONTH(A20+1)=MONTH(A20)),A20+1,IF(AND(H19&lt;&gt;"",MONTH(H19+1)=MONTH(H19)),H19+1,""))),"")</f>
        <v/>
      </c>
      <c r="C20" s="22" t="str">
        <f t="shared" ref="C20:H20" si="57">IFERROR(IF(AND(B20="",C16=C15,ISNUMBER(I19)=FALSE,ISNUMBER(C19)=FALSE,C19&lt;&gt;""),DATE($BD$8+1,C14,1),IF(AND(B20&lt;&gt;"",MONTH(B20+1)=MONTH(B20)),B20+1,IF(AND(I19&lt;&gt;"",MONTH(I19+1)=MONTH(I19)),I19+1,""))),"")</f>
        <v/>
      </c>
      <c r="D20" s="22">
        <f t="shared" si="57"/>
        <v>43831</v>
      </c>
      <c r="E20" s="22">
        <f t="shared" si="57"/>
        <v>43832</v>
      </c>
      <c r="F20" s="29">
        <f t="shared" si="57"/>
        <v>43833</v>
      </c>
      <c r="G20" s="32">
        <f t="shared" si="57"/>
        <v>43834</v>
      </c>
      <c r="H20" s="23">
        <f t="shared" si="57"/>
        <v>43835</v>
      </c>
      <c r="Q20" s="21" t="str">
        <f>IFERROR(IF(AND(P20="",Q16=Q15,ISNUMBER(W19)=FALSE,ISNUMBER(Q19)=FALSE,Q19&lt;&gt;""),DATE($BD$8+1,Q14,1),IF(AND(P20&lt;&gt;"",MONTH(P20+1)=MONTH(P20)),P20+1,IF(AND(W19&lt;&gt;"",MONTH(W19+1)=MONTH(W19)),W19+1,""))),"")</f>
        <v/>
      </c>
      <c r="R20" s="22" t="str">
        <f t="shared" ref="R20:W20" si="58">IFERROR(IF(AND(Q20="",R16=R15,ISNUMBER(X19)=FALSE,ISNUMBER(R19)=FALSE,R19&lt;&gt;""),DATE($BD$8+1,R14,1),IF(AND(Q20&lt;&gt;"",MONTH(Q20+1)=MONTH(Q20)),Q20+1,IF(AND(X19&lt;&gt;"",MONTH(X19+1)=MONTH(X19)),X19+1,""))),"")</f>
        <v/>
      </c>
      <c r="S20" s="22" t="str">
        <f t="shared" si="58"/>
        <v/>
      </c>
      <c r="T20" s="22" t="str">
        <f t="shared" si="58"/>
        <v/>
      </c>
      <c r="U20" s="29" t="str">
        <f t="shared" si="58"/>
        <v/>
      </c>
      <c r="V20" s="32">
        <f t="shared" si="58"/>
        <v>43862</v>
      </c>
      <c r="W20" s="23">
        <f t="shared" si="58"/>
        <v>43863</v>
      </c>
      <c r="AF20" s="21" t="str">
        <f>IFERROR(IF(AND(AE20="",AF16=AF15,ISNUMBER(AL19)=FALSE,ISNUMBER(AF19)=FALSE,AF19&lt;&gt;""),DATE($BD$8+1,AF14,1),IF(AND(AE20&lt;&gt;"",MONTH(AE20+1)=MONTH(AE20)),AE20+1,IF(AND(AL19&lt;&gt;"",MONTH(AL19+1)=MONTH(AL19)),AL19+1,""))),"")</f>
        <v/>
      </c>
      <c r="AG20" s="22" t="str">
        <f t="shared" ref="AG20:AL20" si="59">IFERROR(IF(AND(AF20="",AG16=AG15,ISNUMBER(AM19)=FALSE,ISNUMBER(AG19)=FALSE,AG19&lt;&gt;""),DATE($BD$8+1,AG14,1),IF(AND(AF20&lt;&gt;"",MONTH(AF20+1)=MONTH(AF20)),AF20+1,IF(AND(AM19&lt;&gt;"",MONTH(AM19+1)=MONTH(AM19)),AM19+1,""))),"")</f>
        <v/>
      </c>
      <c r="AH20" s="22" t="str">
        <f t="shared" si="59"/>
        <v/>
      </c>
      <c r="AI20" s="22" t="str">
        <f t="shared" si="59"/>
        <v/>
      </c>
      <c r="AJ20" s="29" t="str">
        <f t="shared" si="59"/>
        <v/>
      </c>
      <c r="AK20" s="32" t="str">
        <f t="shared" si="59"/>
        <v/>
      </c>
      <c r="AL20" s="23">
        <f t="shared" si="59"/>
        <v>43891</v>
      </c>
      <c r="AU20" s="21" t="str">
        <f>IFERROR(IF(AND(AT20="",AU16=AU15,ISNUMBER(BA19)=FALSE,ISNUMBER(AU19)=FALSE,AU19&lt;&gt;""),DATE($BD$8+1,AU14,1),IF(AND(AT20&lt;&gt;"",MONTH(AT20+1)=MONTH(AT20)),AT20+1,IF(AND(BA19&lt;&gt;"",MONTH(BA19+1)=MONTH(BA19)),BA19+1,""))),"")</f>
        <v/>
      </c>
      <c r="AV20" s="22" t="str">
        <f t="shared" ref="AV20:BA20" si="60">IFERROR(IF(AND(AU20="",AV16=AV15,ISNUMBER(BB19)=FALSE,ISNUMBER(AV19)=FALSE,AV19&lt;&gt;""),DATE($BD$8+1,AV14,1),IF(AND(AU20&lt;&gt;"",MONTH(AU20+1)=MONTH(AU20)),AU20+1,IF(AND(BB19&lt;&gt;"",MONTH(BB19+1)=MONTH(BB19)),BB19+1,""))),"")</f>
        <v/>
      </c>
      <c r="AW20" s="22">
        <f t="shared" si="60"/>
        <v>43922</v>
      </c>
      <c r="AX20" s="22">
        <f t="shared" si="60"/>
        <v>43923</v>
      </c>
      <c r="AY20" s="29">
        <f t="shared" si="60"/>
        <v>43924</v>
      </c>
      <c r="AZ20" s="32">
        <f t="shared" si="60"/>
        <v>43925</v>
      </c>
      <c r="BA20" s="23">
        <f t="shared" si="60"/>
        <v>43926</v>
      </c>
      <c r="BC20" s="10"/>
      <c r="BD20" s="65"/>
      <c r="BE20" s="65"/>
      <c r="BF20" s="11"/>
    </row>
    <row r="21" spans="2:58" ht="13" customHeight="1" thickBot="1" x14ac:dyDescent="0.45">
      <c r="B21" s="24">
        <f t="shared" ref="B21:B25" si="61">IFERROR(IF(AND(A21="",B17=B16,ISNUMBER(H20)=FALSE,ISNUMBER(B20)=FALSE,B20&lt;&gt;""),DATE($BD$8+1,B15,1),IF(AND(A21&lt;&gt;"",MONTH(A21+1)=MONTH(A21)),A21+1,IF(AND(H20&lt;&gt;"",MONTH(H20+1)=MONTH(H20)),H20+1,""))),"")</f>
        <v>43836</v>
      </c>
      <c r="C21" s="20">
        <f t="shared" ref="C21:C25" si="62">IFERROR(IF(AND(B21="",C17=C16,ISNUMBER(I20)=FALSE,ISNUMBER(C20)=FALSE,C20&lt;&gt;""),DATE($BD$8+1,C15,1),IF(AND(B21&lt;&gt;"",MONTH(B21+1)=MONTH(B21)),B21+1,IF(AND(I20&lt;&gt;"",MONTH(I20+1)=MONTH(I20)),I20+1,""))),"")</f>
        <v>43837</v>
      </c>
      <c r="D21" s="20">
        <f t="shared" ref="D21:D25" si="63">IFERROR(IF(AND(C21="",D17=D16,ISNUMBER(J20)=FALSE,ISNUMBER(D20)=FALSE,D20&lt;&gt;""),DATE($BD$8+1,D15,1),IF(AND(C21&lt;&gt;"",MONTH(C21+1)=MONTH(C21)),C21+1,IF(AND(J20&lt;&gt;"",MONTH(J20+1)=MONTH(J20)),J20+1,""))),"")</f>
        <v>43838</v>
      </c>
      <c r="E21" s="20">
        <f t="shared" ref="E21:E25" si="64">IFERROR(IF(AND(D21="",E17=E16,ISNUMBER(K20)=FALSE,ISNUMBER(E20)=FALSE,E20&lt;&gt;""),DATE($BD$8+1,E15,1),IF(AND(D21&lt;&gt;"",MONTH(D21+1)=MONTH(D21)),D21+1,IF(AND(K20&lt;&gt;"",MONTH(K20+1)=MONTH(K20)),K20+1,""))),"")</f>
        <v>43839</v>
      </c>
      <c r="F21" s="30">
        <f t="shared" ref="F21:F25" si="65">IFERROR(IF(AND(E21="",F17=F16,ISNUMBER(L20)=FALSE,ISNUMBER(F20)=FALSE,F20&lt;&gt;""),DATE($BD$8+1,F15,1),IF(AND(E21&lt;&gt;"",MONTH(E21+1)=MONTH(E21)),E21+1,IF(AND(L20&lt;&gt;"",MONTH(L20+1)=MONTH(L20)),L20+1,""))),"")</f>
        <v>43840</v>
      </c>
      <c r="G21" s="33">
        <f t="shared" ref="G21:G25" si="66">IFERROR(IF(AND(F21="",G17=G16,ISNUMBER(M20)=FALSE,ISNUMBER(G20)=FALSE,G20&lt;&gt;""),DATE($BD$8+1,G15,1),IF(AND(F21&lt;&gt;"",MONTH(F21+1)=MONTH(F21)),F21+1,IF(AND(M20&lt;&gt;"",MONTH(M20+1)=MONTH(M20)),M20+1,""))),"")</f>
        <v>43841</v>
      </c>
      <c r="H21" s="25">
        <f t="shared" ref="H21:H25" si="67">IFERROR(IF(AND(G21="",H17=H16,ISNUMBER(N20)=FALSE,ISNUMBER(H20)=FALSE,H20&lt;&gt;""),DATE($BD$8+1,H15,1),IF(AND(G21&lt;&gt;"",MONTH(G21+1)=MONTH(G21)),G21+1,IF(AND(N20&lt;&gt;"",MONTH(N20+1)=MONTH(N20)),N20+1,""))),"")</f>
        <v>43842</v>
      </c>
      <c r="Q21" s="24">
        <f t="shared" ref="Q21:Q25" si="68">IFERROR(IF(AND(P21="",Q17=Q16,ISNUMBER(W20)=FALSE,ISNUMBER(Q20)=FALSE,Q20&lt;&gt;""),DATE($BD$8+1,Q15,1),IF(AND(P21&lt;&gt;"",MONTH(P21+1)=MONTH(P21)),P21+1,IF(AND(W20&lt;&gt;"",MONTH(W20+1)=MONTH(W20)),W20+1,""))),"")</f>
        <v>43864</v>
      </c>
      <c r="R21" s="20">
        <f t="shared" ref="R21:R25" si="69">IFERROR(IF(AND(Q21="",R17=R16,ISNUMBER(X20)=FALSE,ISNUMBER(R20)=FALSE,R20&lt;&gt;""),DATE($BD$8+1,R15,1),IF(AND(Q21&lt;&gt;"",MONTH(Q21+1)=MONTH(Q21)),Q21+1,IF(AND(X20&lt;&gt;"",MONTH(X20+1)=MONTH(X20)),X20+1,""))),"")</f>
        <v>43865</v>
      </c>
      <c r="S21" s="20">
        <f t="shared" ref="S21:S25" si="70">IFERROR(IF(AND(R21="",S17=S16,ISNUMBER(Y20)=FALSE,ISNUMBER(S20)=FALSE,S20&lt;&gt;""),DATE($BD$8+1,S15,1),IF(AND(R21&lt;&gt;"",MONTH(R21+1)=MONTH(R21)),R21+1,IF(AND(Y20&lt;&gt;"",MONTH(Y20+1)=MONTH(Y20)),Y20+1,""))),"")</f>
        <v>43866</v>
      </c>
      <c r="T21" s="20">
        <f t="shared" ref="T21:T25" si="71">IFERROR(IF(AND(S21="",T17=T16,ISNUMBER(Z20)=FALSE,ISNUMBER(T20)=FALSE,T20&lt;&gt;""),DATE($BD$8+1,T15,1),IF(AND(S21&lt;&gt;"",MONTH(S21+1)=MONTH(S21)),S21+1,IF(AND(Z20&lt;&gt;"",MONTH(Z20+1)=MONTH(Z20)),Z20+1,""))),"")</f>
        <v>43867</v>
      </c>
      <c r="U21" s="30">
        <f t="shared" ref="U21:U25" si="72">IFERROR(IF(AND(T21="",U17=U16,ISNUMBER(AA20)=FALSE,ISNUMBER(U20)=FALSE,U20&lt;&gt;""),DATE($BD$8+1,U15,1),IF(AND(T21&lt;&gt;"",MONTH(T21+1)=MONTH(T21)),T21+1,IF(AND(AA20&lt;&gt;"",MONTH(AA20+1)=MONTH(AA20)),AA20+1,""))),"")</f>
        <v>43868</v>
      </c>
      <c r="V21" s="33">
        <f t="shared" ref="V21:V25" si="73">IFERROR(IF(AND(U21="",V17=V16,ISNUMBER(AB20)=FALSE,ISNUMBER(V20)=FALSE,V20&lt;&gt;""),DATE($BD$8+1,V15,1),IF(AND(U21&lt;&gt;"",MONTH(U21+1)=MONTH(U21)),U21+1,IF(AND(AB20&lt;&gt;"",MONTH(AB20+1)=MONTH(AB20)),AB20+1,""))),"")</f>
        <v>43869</v>
      </c>
      <c r="W21" s="25">
        <f t="shared" ref="W21:W25" si="74">IFERROR(IF(AND(V21="",W17=W16,ISNUMBER(AC20)=FALSE,ISNUMBER(W20)=FALSE,W20&lt;&gt;""),DATE($BD$8+1,W15,1),IF(AND(V21&lt;&gt;"",MONTH(V21+1)=MONTH(V21)),V21+1,IF(AND(AC20&lt;&gt;"",MONTH(AC20+1)=MONTH(AC20)),AC20+1,""))),"")</f>
        <v>43870</v>
      </c>
      <c r="AF21" s="24">
        <f t="shared" ref="AF21:AF25" si="75">IFERROR(IF(AND(AE21="",AF17=AF16,ISNUMBER(AL20)=FALSE,ISNUMBER(AF20)=FALSE,AF20&lt;&gt;""),DATE($BD$8+1,AF15,1),IF(AND(AE21&lt;&gt;"",MONTH(AE21+1)=MONTH(AE21)),AE21+1,IF(AND(AL20&lt;&gt;"",MONTH(AL20+1)=MONTH(AL20)),AL20+1,""))),"")</f>
        <v>43892</v>
      </c>
      <c r="AG21" s="20">
        <f t="shared" ref="AG21:AG25" si="76">IFERROR(IF(AND(AF21="",AG17=AG16,ISNUMBER(AM20)=FALSE,ISNUMBER(AG20)=FALSE,AG20&lt;&gt;""),DATE($BD$8+1,AG15,1),IF(AND(AF21&lt;&gt;"",MONTH(AF21+1)=MONTH(AF21)),AF21+1,IF(AND(AM20&lt;&gt;"",MONTH(AM20+1)=MONTH(AM20)),AM20+1,""))),"")</f>
        <v>43893</v>
      </c>
      <c r="AH21" s="20">
        <f t="shared" ref="AH21:AH25" si="77">IFERROR(IF(AND(AG21="",AH17=AH16,ISNUMBER(AN20)=FALSE,ISNUMBER(AH20)=FALSE,AH20&lt;&gt;""),DATE($BD$8+1,AH15,1),IF(AND(AG21&lt;&gt;"",MONTH(AG21+1)=MONTH(AG21)),AG21+1,IF(AND(AN20&lt;&gt;"",MONTH(AN20+1)=MONTH(AN20)),AN20+1,""))),"")</f>
        <v>43894</v>
      </c>
      <c r="AI21" s="20">
        <f t="shared" ref="AI21:AI25" si="78">IFERROR(IF(AND(AH21="",AI17=AI16,ISNUMBER(AO20)=FALSE,ISNUMBER(AI20)=FALSE,AI20&lt;&gt;""),DATE($BD$8+1,AI15,1),IF(AND(AH21&lt;&gt;"",MONTH(AH21+1)=MONTH(AH21)),AH21+1,IF(AND(AO20&lt;&gt;"",MONTH(AO20+1)=MONTH(AO20)),AO20+1,""))),"")</f>
        <v>43895</v>
      </c>
      <c r="AJ21" s="30">
        <f t="shared" ref="AJ21:AJ25" si="79">IFERROR(IF(AND(AI21="",AJ17=AJ16,ISNUMBER(AP20)=FALSE,ISNUMBER(AJ20)=FALSE,AJ20&lt;&gt;""),DATE($BD$8+1,AJ15,1),IF(AND(AI21&lt;&gt;"",MONTH(AI21+1)=MONTH(AI21)),AI21+1,IF(AND(AP20&lt;&gt;"",MONTH(AP20+1)=MONTH(AP20)),AP20+1,""))),"")</f>
        <v>43896</v>
      </c>
      <c r="AK21" s="33">
        <f t="shared" ref="AK21:AK25" si="80">IFERROR(IF(AND(AJ21="",AK17=AK16,ISNUMBER(AQ20)=FALSE,ISNUMBER(AK20)=FALSE,AK20&lt;&gt;""),DATE($BD$8+1,AK15,1),IF(AND(AJ21&lt;&gt;"",MONTH(AJ21+1)=MONTH(AJ21)),AJ21+1,IF(AND(AQ20&lt;&gt;"",MONTH(AQ20+1)=MONTH(AQ20)),AQ20+1,""))),"")</f>
        <v>43897</v>
      </c>
      <c r="AL21" s="25">
        <f t="shared" ref="AL21:AL25" si="81">IFERROR(IF(AND(AK21="",AL17=AL16,ISNUMBER(AR20)=FALSE,ISNUMBER(AL20)=FALSE,AL20&lt;&gt;""),DATE($BD$8+1,AL15,1),IF(AND(AK21&lt;&gt;"",MONTH(AK21+1)=MONTH(AK21)),AK21+1,IF(AND(AR20&lt;&gt;"",MONTH(AR20+1)=MONTH(AR20)),AR20+1,""))),"")</f>
        <v>43898</v>
      </c>
      <c r="AU21" s="24">
        <f t="shared" ref="AU21:AU25" si="82">IFERROR(IF(AND(AT21="",AU17=AU16,ISNUMBER(BA20)=FALSE,ISNUMBER(AU20)=FALSE,AU20&lt;&gt;""),DATE($BD$8+1,AU15,1),IF(AND(AT21&lt;&gt;"",MONTH(AT21+1)=MONTH(AT21)),AT21+1,IF(AND(BA20&lt;&gt;"",MONTH(BA20+1)=MONTH(BA20)),BA20+1,""))),"")</f>
        <v>43927</v>
      </c>
      <c r="AV21" s="20">
        <f t="shared" ref="AV21:AV25" si="83">IFERROR(IF(AND(AU21="",AV17=AV16,ISNUMBER(BB20)=FALSE,ISNUMBER(AV20)=FALSE,AV20&lt;&gt;""),DATE($BD$8+1,AV15,1),IF(AND(AU21&lt;&gt;"",MONTH(AU21+1)=MONTH(AU21)),AU21+1,IF(AND(BB20&lt;&gt;"",MONTH(BB20+1)=MONTH(BB20)),BB20+1,""))),"")</f>
        <v>43928</v>
      </c>
      <c r="AW21" s="20">
        <f>IFERROR(IF(AND(AV21="",AW17=AW16,ISNUMBER(BC20)=FALSE,ISNUMBER(AW20)=FALSE,AW20&lt;&gt;""),DATE($BD$8+1,AW15,1),IF(AND(AV21&lt;&gt;"",MONTH(AV21+1)=MONTH(AV21)),AV21+1,IF(AND(BC20&lt;&gt;"",MONTH(BC20+1)=MONTH(BC20)),BC20+1,""))),"")</f>
        <v>43929</v>
      </c>
      <c r="AX21" s="20">
        <f>IFERROR(IF(AND(AW21="",AX17=AX16,ISNUMBER(BD20)=FALSE,ISNUMBER(AX20)=FALSE,AX20&lt;&gt;""),DATE($BD$8+1,AX15,1),IF(AND(AW21&lt;&gt;"",MONTH(AW21+1)=MONTH(AW21)),AW21+1,IF(AND(BD20&lt;&gt;"",MONTH(BD20+1)=MONTH(BD20)),BD20+1,""))),"")</f>
        <v>43930</v>
      </c>
      <c r="AY21" s="30">
        <f>IFERROR(IF(AND(AX21="",AY17=AY16,ISNUMBER(BE20)=FALSE,ISNUMBER(AY20)=FALSE,AY20&lt;&gt;""),DATE($BD$8+1,AY15,1),IF(AND(AX21&lt;&gt;"",MONTH(AX21+1)=MONTH(AX21)),AX21+1,IF(AND(BE20&lt;&gt;"",MONTH(BE20+1)=MONTH(BE20)),BE20+1,""))),"")</f>
        <v>43931</v>
      </c>
      <c r="AZ21" s="33">
        <f>IFERROR(IF(AND(AY21="",AZ17=AZ16,ISNUMBER(BF20)=FALSE,ISNUMBER(AZ20)=FALSE,AZ20&lt;&gt;""),DATE($BD$8+1,AZ15,1),IF(AND(AY21&lt;&gt;"",MONTH(AY21+1)=MONTH(AY21)),AY21+1,IF(AND(BF20&lt;&gt;"",MONTH(BF20+1)=MONTH(BF20)),BF20+1,""))),"")</f>
        <v>43932</v>
      </c>
      <c r="BA21" s="25">
        <f t="shared" ref="BA21:BA25" si="84">IFERROR(IF(AND(AZ21="",BA17=BA16,ISNUMBER(BG20)=FALSE,ISNUMBER(BA20)=FALSE,BA20&lt;&gt;""),DATE($BD$8+1,BA15,1),IF(AND(AZ21&lt;&gt;"",MONTH(AZ21+1)=MONTH(AZ21)),AZ21+1,IF(AND(BG20&lt;&gt;"",MONTH(BG20+1)=MONTH(BG20)),BG20+1,""))),"")</f>
        <v>43933</v>
      </c>
      <c r="BC21" s="12"/>
      <c r="BD21" s="42" t="s">
        <v>49</v>
      </c>
      <c r="BE21" s="43"/>
      <c r="BF21" s="14"/>
    </row>
    <row r="22" spans="2:58" ht="13" customHeight="1" thickBot="1" x14ac:dyDescent="0.45">
      <c r="B22" s="24">
        <f t="shared" si="61"/>
        <v>43843</v>
      </c>
      <c r="C22" s="20">
        <f t="shared" si="62"/>
        <v>43844</v>
      </c>
      <c r="D22" s="20">
        <f t="shared" si="63"/>
        <v>43845</v>
      </c>
      <c r="E22" s="20">
        <f t="shared" si="64"/>
        <v>43846</v>
      </c>
      <c r="F22" s="30">
        <f t="shared" si="65"/>
        <v>43847</v>
      </c>
      <c r="G22" s="33">
        <f t="shared" si="66"/>
        <v>43848</v>
      </c>
      <c r="H22" s="25">
        <f t="shared" si="67"/>
        <v>43849</v>
      </c>
      <c r="Q22" s="24">
        <f t="shared" si="68"/>
        <v>43871</v>
      </c>
      <c r="R22" s="20">
        <f t="shared" si="69"/>
        <v>43872</v>
      </c>
      <c r="S22" s="20">
        <f t="shared" si="70"/>
        <v>43873</v>
      </c>
      <c r="T22" s="20">
        <f t="shared" si="71"/>
        <v>43874</v>
      </c>
      <c r="U22" s="30">
        <f t="shared" si="72"/>
        <v>43875</v>
      </c>
      <c r="V22" s="33">
        <f t="shared" si="73"/>
        <v>43876</v>
      </c>
      <c r="W22" s="25">
        <f t="shared" si="74"/>
        <v>43877</v>
      </c>
      <c r="AF22" s="24">
        <f t="shared" si="75"/>
        <v>43899</v>
      </c>
      <c r="AG22" s="20">
        <f t="shared" si="76"/>
        <v>43900</v>
      </c>
      <c r="AH22" s="20">
        <f t="shared" si="77"/>
        <v>43901</v>
      </c>
      <c r="AI22" s="20">
        <f t="shared" si="78"/>
        <v>43902</v>
      </c>
      <c r="AJ22" s="30">
        <f t="shared" si="79"/>
        <v>43903</v>
      </c>
      <c r="AK22" s="33">
        <f t="shared" si="80"/>
        <v>43904</v>
      </c>
      <c r="AL22" s="25">
        <f t="shared" si="81"/>
        <v>43905</v>
      </c>
      <c r="AU22" s="24">
        <f t="shared" si="82"/>
        <v>43934</v>
      </c>
      <c r="AV22" s="20">
        <f t="shared" si="83"/>
        <v>43935</v>
      </c>
      <c r="AW22" s="20">
        <f>IFERROR(IF(AND(AV22="",AW18=AW17,ISNUMBER(BC21)=FALSE,ISNUMBER(AW21)=FALSE,AW21&lt;&gt;""),DATE($BD$8+1,AW16,1),IF(AND(AV22&lt;&gt;"",MONTH(AV22+1)=MONTH(AV22)),AV22+1,IF(AND(BC21&lt;&gt;"",MONTH(BC21+1)=MONTH(BC21)),BC21+1,""))),"")</f>
        <v>43936</v>
      </c>
      <c r="AX22" s="20">
        <f>IFERROR(IF(AND(AW22="",AX18=AX17,ISNUMBER(#REF!)=FALSE,ISNUMBER(AX21)=FALSE,AX21&lt;&gt;""),DATE($BD$8+1,AX16,1),IF(AND(AW22&lt;&gt;"",MONTH(AW22+1)=MONTH(AW22)),AW22+1,IF(AND(#REF!&lt;&gt;"",MONTH(#REF!+1)=MONTH(#REF!)),#REF!+1,""))),"")</f>
        <v>43937</v>
      </c>
      <c r="AY22" s="30">
        <f>IFERROR(IF(AND(AX22="",AY18=AY17,ISNUMBER(#REF!)=FALSE,ISNUMBER(AY21)=FALSE,AY21&lt;&gt;""),DATE($BD$8+1,AY16,1),IF(AND(AX22&lt;&gt;"",MONTH(AX22+1)=MONTH(AX22)),AX22+1,IF(AND(#REF!&lt;&gt;"",MONTH(#REF!+1)=MONTH(#REF!)),#REF!+1,""))),"")</f>
        <v>43938</v>
      </c>
      <c r="AZ22" s="33">
        <f>IFERROR(IF(AND(AY22="",AZ18=AZ17,ISNUMBER(BF21)=FALSE,ISNUMBER(AZ21)=FALSE,AZ21&lt;&gt;""),DATE($BD$8+1,AZ16,1),IF(AND(AY22&lt;&gt;"",MONTH(AY22+1)=MONTH(AY22)),AY22+1,IF(AND(BF21&lt;&gt;"",MONTH(BF21+1)=MONTH(BF21)),BF21+1,""))),"")</f>
        <v>43939</v>
      </c>
      <c r="BA22" s="25">
        <f t="shared" si="84"/>
        <v>43940</v>
      </c>
      <c r="BC22" s="12"/>
      <c r="BD22" s="42" t="s">
        <v>50</v>
      </c>
      <c r="BE22" s="44"/>
      <c r="BF22" s="14"/>
    </row>
    <row r="23" spans="2:58" ht="13" customHeight="1" thickBot="1" x14ac:dyDescent="0.45">
      <c r="B23" s="24">
        <f t="shared" si="61"/>
        <v>43850</v>
      </c>
      <c r="C23" s="20">
        <f t="shared" si="62"/>
        <v>43851</v>
      </c>
      <c r="D23" s="20">
        <f t="shared" si="63"/>
        <v>43852</v>
      </c>
      <c r="E23" s="20">
        <f t="shared" si="64"/>
        <v>43853</v>
      </c>
      <c r="F23" s="30">
        <f t="shared" si="65"/>
        <v>43854</v>
      </c>
      <c r="G23" s="33">
        <f t="shared" si="66"/>
        <v>43855</v>
      </c>
      <c r="H23" s="25">
        <f t="shared" si="67"/>
        <v>43856</v>
      </c>
      <c r="Q23" s="24">
        <f t="shared" si="68"/>
        <v>43878</v>
      </c>
      <c r="R23" s="20">
        <f t="shared" si="69"/>
        <v>43879</v>
      </c>
      <c r="S23" s="20">
        <f t="shared" si="70"/>
        <v>43880</v>
      </c>
      <c r="T23" s="20">
        <f t="shared" si="71"/>
        <v>43881</v>
      </c>
      <c r="U23" s="30">
        <f t="shared" si="72"/>
        <v>43882</v>
      </c>
      <c r="V23" s="33">
        <f t="shared" si="73"/>
        <v>43883</v>
      </c>
      <c r="W23" s="25">
        <f t="shared" si="74"/>
        <v>43884</v>
      </c>
      <c r="AF23" s="24">
        <f t="shared" si="75"/>
        <v>43906</v>
      </c>
      <c r="AG23" s="20">
        <f t="shared" si="76"/>
        <v>43907</v>
      </c>
      <c r="AH23" s="20">
        <f t="shared" si="77"/>
        <v>43908</v>
      </c>
      <c r="AI23" s="20">
        <f t="shared" si="78"/>
        <v>43909</v>
      </c>
      <c r="AJ23" s="30">
        <f t="shared" si="79"/>
        <v>43910</v>
      </c>
      <c r="AK23" s="33">
        <f t="shared" si="80"/>
        <v>43911</v>
      </c>
      <c r="AL23" s="25">
        <f t="shared" si="81"/>
        <v>43912</v>
      </c>
      <c r="AU23" s="24">
        <f t="shared" si="82"/>
        <v>43941</v>
      </c>
      <c r="AV23" s="20">
        <f t="shared" si="83"/>
        <v>43942</v>
      </c>
      <c r="AW23" s="20">
        <f>IFERROR(IF(AND(AV23="",AW19=AW18,ISNUMBER(BC22)=FALSE,ISNUMBER(AW22)=FALSE,AW22&lt;&gt;""),DATE($BD$8+1,AW17,1),IF(AND(AV23&lt;&gt;"",MONTH(AV23+1)=MONTH(AV23)),AV23+1,IF(AND(BC22&lt;&gt;"",MONTH(BC22+1)=MONTH(BC22)),BC22+1,""))),"")</f>
        <v>43943</v>
      </c>
      <c r="AX23" s="20">
        <f t="shared" ref="AX23:AY25" si="85">IFERROR(IF(AND(AW23="",AX19=AX18,ISNUMBER(BD21)=FALSE,ISNUMBER(AX22)=FALSE,AX22&lt;&gt;""),DATE($BD$8+1,AX17,1),IF(AND(AW23&lt;&gt;"",MONTH(AW23+1)=MONTH(AW23)),AW23+1,IF(AND(BD21&lt;&gt;"",MONTH(BD21+1)=MONTH(BD21)),BD21+1,""))),"")</f>
        <v>43944</v>
      </c>
      <c r="AY23" s="30">
        <f t="shared" si="85"/>
        <v>43945</v>
      </c>
      <c r="AZ23" s="33">
        <f>IFERROR(IF(AND(AY23="",AZ19=AZ18,ISNUMBER(BF22)=FALSE,ISNUMBER(AZ22)=FALSE,AZ22&lt;&gt;""),DATE($BD$8+1,AZ17,1),IF(AND(AY23&lt;&gt;"",MONTH(AY23+1)=MONTH(AY23)),AY23+1,IF(AND(BF22&lt;&gt;"",MONTH(BF22+1)=MONTH(BF22)),BF22+1,""))),"")</f>
        <v>43946</v>
      </c>
      <c r="BA23" s="25">
        <f t="shared" si="84"/>
        <v>43947</v>
      </c>
      <c r="BC23" s="12"/>
      <c r="BD23" s="42" t="s">
        <v>51</v>
      </c>
      <c r="BE23" s="45"/>
      <c r="BF23" s="14"/>
    </row>
    <row r="24" spans="2:58" ht="13" customHeight="1" thickBot="1" x14ac:dyDescent="0.45">
      <c r="B24" s="24">
        <f t="shared" si="61"/>
        <v>43857</v>
      </c>
      <c r="C24" s="20">
        <f t="shared" si="62"/>
        <v>43858</v>
      </c>
      <c r="D24" s="20">
        <f t="shared" si="63"/>
        <v>43859</v>
      </c>
      <c r="E24" s="20">
        <f t="shared" si="64"/>
        <v>43860</v>
      </c>
      <c r="F24" s="30">
        <f t="shared" si="65"/>
        <v>43861</v>
      </c>
      <c r="G24" s="33" t="str">
        <f t="shared" si="66"/>
        <v/>
      </c>
      <c r="H24" s="25" t="str">
        <f t="shared" si="67"/>
        <v/>
      </c>
      <c r="Q24" s="24">
        <f t="shared" si="68"/>
        <v>43885</v>
      </c>
      <c r="R24" s="20">
        <f t="shared" si="69"/>
        <v>43886</v>
      </c>
      <c r="S24" s="20">
        <f t="shared" si="70"/>
        <v>43887</v>
      </c>
      <c r="T24" s="20">
        <f t="shared" si="71"/>
        <v>43888</v>
      </c>
      <c r="U24" s="30">
        <f t="shared" si="72"/>
        <v>43889</v>
      </c>
      <c r="V24" s="33">
        <f t="shared" si="73"/>
        <v>43890</v>
      </c>
      <c r="W24" s="25" t="str">
        <f t="shared" si="74"/>
        <v/>
      </c>
      <c r="AF24" s="24">
        <f t="shared" si="75"/>
        <v>43913</v>
      </c>
      <c r="AG24" s="20">
        <f t="shared" si="76"/>
        <v>43914</v>
      </c>
      <c r="AH24" s="20">
        <f t="shared" si="77"/>
        <v>43915</v>
      </c>
      <c r="AI24" s="20">
        <f t="shared" si="78"/>
        <v>43916</v>
      </c>
      <c r="AJ24" s="30">
        <f t="shared" si="79"/>
        <v>43917</v>
      </c>
      <c r="AK24" s="33">
        <f t="shared" si="80"/>
        <v>43918</v>
      </c>
      <c r="AL24" s="25">
        <f t="shared" si="81"/>
        <v>43919</v>
      </c>
      <c r="AU24" s="24">
        <f t="shared" si="82"/>
        <v>43948</v>
      </c>
      <c r="AV24" s="20">
        <f t="shared" si="83"/>
        <v>43949</v>
      </c>
      <c r="AW24" s="20">
        <f>IFERROR(IF(AND(AV24="",AW20=AW19,ISNUMBER(BC23)=FALSE,ISNUMBER(AW23)=FALSE,AW23&lt;&gt;""),DATE($BD$8+1,AW18,1),IF(AND(AV24&lt;&gt;"",MONTH(AV24+1)=MONTH(AV24)),AV24+1,IF(AND(BC23&lt;&gt;"",MONTH(BC23+1)=MONTH(BC23)),BC23+1,""))),"")</f>
        <v>43950</v>
      </c>
      <c r="AX24" s="20">
        <f t="shared" si="85"/>
        <v>43951</v>
      </c>
      <c r="AY24" s="30" t="str">
        <f t="shared" si="85"/>
        <v/>
      </c>
      <c r="AZ24" s="33" t="str">
        <f>IFERROR(IF(AND(AY24="",AZ20=AZ19,ISNUMBER(BF23)=FALSE,ISNUMBER(AZ23)=FALSE,AZ23&lt;&gt;""),DATE($BD$8+1,AZ18,1),IF(AND(AY24&lt;&gt;"",MONTH(AY24+1)=MONTH(AY24)),AY24+1,IF(AND(BF23&lt;&gt;"",MONTH(BF23+1)=MONTH(BF23)),BF23+1,""))),"")</f>
        <v/>
      </c>
      <c r="BA24" s="25" t="str">
        <f t="shared" si="84"/>
        <v/>
      </c>
      <c r="BC24" s="12"/>
      <c r="BD24" s="42" t="s">
        <v>57</v>
      </c>
      <c r="BE24" s="79"/>
      <c r="BF24" s="14"/>
    </row>
    <row r="25" spans="2:58" ht="13" customHeight="1" thickBot="1" x14ac:dyDescent="0.45">
      <c r="B25" s="26" t="str">
        <f t="shared" si="61"/>
        <v/>
      </c>
      <c r="C25" s="27" t="str">
        <f t="shared" si="62"/>
        <v/>
      </c>
      <c r="D25" s="27" t="str">
        <f t="shared" si="63"/>
        <v/>
      </c>
      <c r="E25" s="27" t="str">
        <f t="shared" si="64"/>
        <v/>
      </c>
      <c r="F25" s="31" t="str">
        <f t="shared" si="65"/>
        <v/>
      </c>
      <c r="G25" s="34" t="str">
        <f t="shared" si="66"/>
        <v/>
      </c>
      <c r="H25" s="28" t="str">
        <f t="shared" si="67"/>
        <v/>
      </c>
      <c r="Q25" s="26" t="str">
        <f t="shared" si="68"/>
        <v/>
      </c>
      <c r="R25" s="27" t="str">
        <f t="shared" si="69"/>
        <v/>
      </c>
      <c r="S25" s="27" t="str">
        <f t="shared" si="70"/>
        <v/>
      </c>
      <c r="T25" s="27" t="str">
        <f t="shared" si="71"/>
        <v/>
      </c>
      <c r="U25" s="31" t="str">
        <f t="shared" si="72"/>
        <v/>
      </c>
      <c r="V25" s="34" t="str">
        <f t="shared" si="73"/>
        <v/>
      </c>
      <c r="W25" s="28" t="str">
        <f t="shared" si="74"/>
        <v/>
      </c>
      <c r="AF25" s="26">
        <f t="shared" si="75"/>
        <v>43920</v>
      </c>
      <c r="AG25" s="27">
        <f t="shared" si="76"/>
        <v>43921</v>
      </c>
      <c r="AH25" s="27" t="str">
        <f t="shared" si="77"/>
        <v/>
      </c>
      <c r="AI25" s="27" t="str">
        <f t="shared" si="78"/>
        <v/>
      </c>
      <c r="AJ25" s="31" t="str">
        <f t="shared" si="79"/>
        <v/>
      </c>
      <c r="AK25" s="34" t="str">
        <f t="shared" si="80"/>
        <v/>
      </c>
      <c r="AL25" s="28" t="str">
        <f t="shared" si="81"/>
        <v/>
      </c>
      <c r="AU25" s="26" t="str">
        <f t="shared" si="82"/>
        <v/>
      </c>
      <c r="AV25" s="27" t="str">
        <f t="shared" si="83"/>
        <v/>
      </c>
      <c r="AW25" s="27" t="str">
        <f>IFERROR(IF(AND(AV25="",AW21=AW20,ISNUMBER(BC24)=FALSE,ISNUMBER(AW24)=FALSE,AW24&lt;&gt;""),DATE($BD$8+1,AW19,1),IF(AND(AV25&lt;&gt;"",MONTH(AV25+1)=MONTH(AV25)),AV25+1,IF(AND(BC24&lt;&gt;"",MONTH(BC24+1)=MONTH(BC24)),BC24+1,""))),"")</f>
        <v/>
      </c>
      <c r="AX25" s="27" t="str">
        <f t="shared" si="85"/>
        <v/>
      </c>
      <c r="AY25" s="31" t="str">
        <f t="shared" si="85"/>
        <v/>
      </c>
      <c r="AZ25" s="34" t="str">
        <f>IFERROR(IF(AND(AY25="",AZ21=AZ20,ISNUMBER(BF24)=FALSE,ISNUMBER(AZ24)=FALSE,AZ24&lt;&gt;""),DATE($BD$8+1,AZ19,1),IF(AND(AY25&lt;&gt;"",MONTH(AY25+1)=MONTH(AY25)),AY25+1,IF(AND(BF24&lt;&gt;"",MONTH(BF24+1)=MONTH(BF24)),BF24+1,""))),"")</f>
        <v/>
      </c>
      <c r="BA25" s="28" t="str">
        <f t="shared" si="84"/>
        <v/>
      </c>
      <c r="BC25" s="15"/>
      <c r="BD25" s="16"/>
      <c r="BE25" s="16"/>
      <c r="BF25" s="17"/>
    </row>
    <row r="26" spans="2:58" ht="15.6" customHeight="1" thickTop="1" thickBot="1" x14ac:dyDescent="0.45"/>
    <row r="27" spans="2:58" hidden="1" x14ac:dyDescent="0.4">
      <c r="B27">
        <v>5</v>
      </c>
      <c r="C27">
        <v>5</v>
      </c>
      <c r="D27">
        <v>5</v>
      </c>
      <c r="E27">
        <v>5</v>
      </c>
      <c r="F27">
        <v>5</v>
      </c>
      <c r="G27">
        <v>5</v>
      </c>
      <c r="H27">
        <v>5</v>
      </c>
      <c r="Q27">
        <v>6</v>
      </c>
      <c r="R27">
        <v>6</v>
      </c>
      <c r="S27">
        <v>6</v>
      </c>
      <c r="T27">
        <v>6</v>
      </c>
      <c r="U27">
        <v>6</v>
      </c>
      <c r="V27">
        <v>6</v>
      </c>
      <c r="W27">
        <v>6</v>
      </c>
      <c r="AE27"/>
      <c r="AF27">
        <v>7</v>
      </c>
      <c r="AG27">
        <v>7</v>
      </c>
      <c r="AH27">
        <v>7</v>
      </c>
      <c r="AI27">
        <v>7</v>
      </c>
      <c r="AJ27">
        <v>7</v>
      </c>
      <c r="AK27">
        <v>7</v>
      </c>
      <c r="AL27">
        <v>7</v>
      </c>
      <c r="AU27">
        <v>8</v>
      </c>
      <c r="AV27">
        <v>8</v>
      </c>
      <c r="AW27">
        <v>8</v>
      </c>
      <c r="AX27">
        <v>8</v>
      </c>
      <c r="AY27">
        <v>8</v>
      </c>
      <c r="AZ27">
        <v>8</v>
      </c>
      <c r="BA27">
        <v>8</v>
      </c>
    </row>
    <row r="28" spans="2:58" hidden="1" x14ac:dyDescent="0.4">
      <c r="B28">
        <f>WEEKDAY(DATE($BD$8+1,B27,1),2)</f>
        <v>5</v>
      </c>
      <c r="C28">
        <f t="shared" ref="C28:H28" si="86">WEEKDAY(DATE($BD$8+1,C27,1),2)</f>
        <v>5</v>
      </c>
      <c r="D28">
        <f t="shared" si="86"/>
        <v>5</v>
      </c>
      <c r="E28">
        <f t="shared" si="86"/>
        <v>5</v>
      </c>
      <c r="F28">
        <f t="shared" si="86"/>
        <v>5</v>
      </c>
      <c r="G28">
        <f t="shared" si="86"/>
        <v>5</v>
      </c>
      <c r="H28">
        <f t="shared" si="86"/>
        <v>5</v>
      </c>
      <c r="Q28">
        <f>WEEKDAY(DATE($BD$8+1,Q27,1),2)</f>
        <v>1</v>
      </c>
      <c r="R28">
        <f t="shared" ref="R28:W28" si="87">WEEKDAY(DATE($BD$8+1,R27,1),2)</f>
        <v>1</v>
      </c>
      <c r="S28">
        <f t="shared" si="87"/>
        <v>1</v>
      </c>
      <c r="T28">
        <f t="shared" si="87"/>
        <v>1</v>
      </c>
      <c r="U28">
        <f t="shared" si="87"/>
        <v>1</v>
      </c>
      <c r="V28">
        <f t="shared" si="87"/>
        <v>1</v>
      </c>
      <c r="W28">
        <f t="shared" si="87"/>
        <v>1</v>
      </c>
      <c r="AF28">
        <f>WEEKDAY(DATE($BD$8+1,AF27,1),2)</f>
        <v>3</v>
      </c>
      <c r="AG28">
        <f t="shared" ref="AG28:AL28" si="88">WEEKDAY(DATE($BD$8+1,AG27,1),2)</f>
        <v>3</v>
      </c>
      <c r="AH28">
        <f t="shared" si="88"/>
        <v>3</v>
      </c>
      <c r="AI28">
        <f t="shared" si="88"/>
        <v>3</v>
      </c>
      <c r="AJ28">
        <f t="shared" si="88"/>
        <v>3</v>
      </c>
      <c r="AK28">
        <f t="shared" si="88"/>
        <v>3</v>
      </c>
      <c r="AL28">
        <f t="shared" si="88"/>
        <v>3</v>
      </c>
      <c r="AU28">
        <f>WEEKDAY(DATE($BD$8+1,AU27,1),2)</f>
        <v>6</v>
      </c>
      <c r="AV28">
        <f t="shared" ref="AV28:BA28" si="89">WEEKDAY(DATE($BD$8+1,AV27,1),2)</f>
        <v>6</v>
      </c>
      <c r="AW28">
        <f t="shared" si="89"/>
        <v>6</v>
      </c>
      <c r="AX28">
        <f t="shared" si="89"/>
        <v>6</v>
      </c>
      <c r="AY28">
        <f t="shared" si="89"/>
        <v>6</v>
      </c>
      <c r="AZ28">
        <f t="shared" si="89"/>
        <v>6</v>
      </c>
      <c r="BA28">
        <f t="shared" si="89"/>
        <v>6</v>
      </c>
    </row>
    <row r="29" spans="2:58" hidden="1" x14ac:dyDescent="0.4">
      <c r="B29" s="7">
        <v>1</v>
      </c>
      <c r="C29" s="7">
        <v>2</v>
      </c>
      <c r="D29" s="7">
        <v>3</v>
      </c>
      <c r="E29" s="7">
        <v>4</v>
      </c>
      <c r="F29" s="7">
        <v>5</v>
      </c>
      <c r="G29" s="7">
        <v>6</v>
      </c>
      <c r="H29" s="7">
        <v>7</v>
      </c>
      <c r="Q29" s="7">
        <v>1</v>
      </c>
      <c r="R29" s="7">
        <v>2</v>
      </c>
      <c r="S29" s="7">
        <v>3</v>
      </c>
      <c r="T29" s="7">
        <v>4</v>
      </c>
      <c r="U29" s="7">
        <v>5</v>
      </c>
      <c r="V29" s="7">
        <v>6</v>
      </c>
      <c r="W29" s="7">
        <v>7</v>
      </c>
      <c r="AF29" s="7">
        <v>1</v>
      </c>
      <c r="AG29" s="7">
        <v>2</v>
      </c>
      <c r="AH29" s="7">
        <v>3</v>
      </c>
      <c r="AI29" s="7">
        <v>4</v>
      </c>
      <c r="AJ29" s="7">
        <v>5</v>
      </c>
      <c r="AK29" s="7">
        <v>6</v>
      </c>
      <c r="AL29" s="7">
        <v>7</v>
      </c>
      <c r="AU29" s="7">
        <v>1</v>
      </c>
      <c r="AV29" s="7">
        <v>2</v>
      </c>
      <c r="AW29" s="7">
        <v>3</v>
      </c>
      <c r="AX29" s="7">
        <v>4</v>
      </c>
      <c r="AY29" s="7">
        <v>5</v>
      </c>
      <c r="AZ29" s="7">
        <v>6</v>
      </c>
      <c r="BA29" s="7">
        <v>7</v>
      </c>
    </row>
    <row r="30" spans="2:58" ht="12.6" hidden="1" thickBot="1" x14ac:dyDescent="0.45">
      <c r="U30" s="1"/>
      <c r="V30" s="1"/>
      <c r="W30" s="1"/>
      <c r="AF30" s="1"/>
      <c r="AG30" s="1"/>
      <c r="AH30" s="1"/>
      <c r="AI30" s="1"/>
      <c r="AJ30" s="1"/>
      <c r="AK30" s="1"/>
      <c r="AL30" s="1"/>
      <c r="AU30" s="1"/>
      <c r="AV30" s="1"/>
      <c r="AW30" s="1"/>
      <c r="AX30" s="1"/>
      <c r="AY30" s="1"/>
      <c r="AZ30" s="1"/>
      <c r="BA30" s="1"/>
    </row>
    <row r="31" spans="2:58" ht="24.3" customHeight="1" thickTop="1" thickBot="1" x14ac:dyDescent="0.45">
      <c r="B31" s="66" t="str">
        <f t="shared" ref="B31" si="90">UPPER(TEXT(DATE($BD$8+1,B27,1),"mmmm aaaa"))</f>
        <v>MAI 2020</v>
      </c>
      <c r="C31" s="67"/>
      <c r="D31" s="67"/>
      <c r="E31" s="67"/>
      <c r="F31" s="67"/>
      <c r="G31" s="67"/>
      <c r="H31" s="68"/>
      <c r="Q31" s="66" t="str">
        <f t="shared" ref="Q31" si="91">UPPER(TEXT(DATE($BD$8+1,Q27,1),"mmmm aaaa"))</f>
        <v>JUIN 2020</v>
      </c>
      <c r="R31" s="67"/>
      <c r="S31" s="67"/>
      <c r="T31" s="67"/>
      <c r="U31" s="67"/>
      <c r="V31" s="67"/>
      <c r="W31" s="68"/>
      <c r="AF31" s="66" t="str">
        <f t="shared" ref="AF31" si="92">UPPER(TEXT(DATE($BD$8+1,AF27,1),"mmmm aaaa"))</f>
        <v>JUILLET 2020</v>
      </c>
      <c r="AG31" s="67"/>
      <c r="AH31" s="67"/>
      <c r="AI31" s="67"/>
      <c r="AJ31" s="67"/>
      <c r="AK31" s="67"/>
      <c r="AL31" s="68"/>
      <c r="AU31" s="66" t="str">
        <f t="shared" ref="AU31" si="93">UPPER(TEXT(DATE($BD$8+1,AU27,1),"mmmm aaaa"))</f>
        <v>AOÛT 2020</v>
      </c>
      <c r="AV31" s="67"/>
      <c r="AW31" s="67"/>
      <c r="AX31" s="67"/>
      <c r="AY31" s="67"/>
      <c r="AZ31" s="67"/>
      <c r="BA31" s="68"/>
    </row>
    <row r="32" spans="2:58" ht="15" customHeight="1" thickTop="1" thickBot="1" x14ac:dyDescent="0.45">
      <c r="B32" s="35" t="s">
        <v>2</v>
      </c>
      <c r="C32" s="35" t="s">
        <v>3</v>
      </c>
      <c r="D32" s="35" t="s">
        <v>3</v>
      </c>
      <c r="E32" s="35" t="s">
        <v>4</v>
      </c>
      <c r="F32" s="35" t="s">
        <v>5</v>
      </c>
      <c r="G32" s="35" t="s">
        <v>6</v>
      </c>
      <c r="H32" s="35" t="s">
        <v>7</v>
      </c>
      <c r="Q32" s="35" t="s">
        <v>2</v>
      </c>
      <c r="R32" s="35" t="s">
        <v>3</v>
      </c>
      <c r="S32" s="35" t="s">
        <v>3</v>
      </c>
      <c r="T32" s="35" t="s">
        <v>4</v>
      </c>
      <c r="U32" s="35" t="s">
        <v>5</v>
      </c>
      <c r="V32" s="35" t="s">
        <v>6</v>
      </c>
      <c r="W32" s="35" t="s">
        <v>7</v>
      </c>
      <c r="AF32" s="35" t="s">
        <v>2</v>
      </c>
      <c r="AG32" s="35" t="s">
        <v>3</v>
      </c>
      <c r="AH32" s="35" t="s">
        <v>3</v>
      </c>
      <c r="AI32" s="35" t="s">
        <v>4</v>
      </c>
      <c r="AJ32" s="35" t="s">
        <v>5</v>
      </c>
      <c r="AK32" s="35" t="s">
        <v>6</v>
      </c>
      <c r="AL32" s="35" t="s">
        <v>7</v>
      </c>
      <c r="AU32" s="35" t="s">
        <v>2</v>
      </c>
      <c r="AV32" s="35" t="s">
        <v>3</v>
      </c>
      <c r="AW32" s="35" t="s">
        <v>3</v>
      </c>
      <c r="AX32" s="35" t="s">
        <v>4</v>
      </c>
      <c r="AY32" s="35" t="s">
        <v>5</v>
      </c>
      <c r="AZ32" s="35" t="s">
        <v>6</v>
      </c>
      <c r="BA32" s="35" t="s">
        <v>7</v>
      </c>
    </row>
    <row r="33" spans="2:58" ht="13" customHeight="1" thickTop="1" x14ac:dyDescent="0.4">
      <c r="B33" s="21" t="str">
        <f>IFERROR(IF(AND(A33="",B29=B28,ISNUMBER(H32)=FALSE,ISNUMBER(B32)=FALSE,B32&lt;&gt;""),DATE($BD$8+1,B27,1),IF(AND(A33&lt;&gt;"",MONTH(A33+1)=MONTH(A33)),A33+1,IF(AND(H32&lt;&gt;"",MONTH(H32+1)=MONTH(H32)),H32+1,""))),"")</f>
        <v/>
      </c>
      <c r="C33" s="22" t="str">
        <f t="shared" ref="C33:H33" si="94">IFERROR(IF(AND(B33="",C29=C28,ISNUMBER(I32)=FALSE,ISNUMBER(C32)=FALSE,C32&lt;&gt;""),DATE($BD$8+1,C27,1),IF(AND(B33&lt;&gt;"",MONTH(B33+1)=MONTH(B33)),B33+1,IF(AND(I32&lt;&gt;"",MONTH(I32+1)=MONTH(I32)),I32+1,""))),"")</f>
        <v/>
      </c>
      <c r="D33" s="22" t="str">
        <f t="shared" si="94"/>
        <v/>
      </c>
      <c r="E33" s="22" t="str">
        <f t="shared" si="94"/>
        <v/>
      </c>
      <c r="F33" s="29">
        <f t="shared" si="94"/>
        <v>43952</v>
      </c>
      <c r="G33" s="32">
        <f t="shared" si="94"/>
        <v>43953</v>
      </c>
      <c r="H33" s="23">
        <f t="shared" si="94"/>
        <v>43954</v>
      </c>
      <c r="Q33" s="21">
        <f>IFERROR(IF(AND(P33="",Q29=Q28,ISNUMBER(W32)=FALSE,ISNUMBER(Q32)=FALSE,Q32&lt;&gt;""),DATE($BD$8+1,Q27,1),IF(AND(P33&lt;&gt;"",MONTH(P33+1)=MONTH(P33)),P33+1,IF(AND(W32&lt;&gt;"",MONTH(W32+1)=MONTH(W32)),W32+1,""))),"")</f>
        <v>43983</v>
      </c>
      <c r="R33" s="22">
        <f t="shared" ref="R33:W33" si="95">IFERROR(IF(AND(Q33="",R29=R28,ISNUMBER(X32)=FALSE,ISNUMBER(R32)=FALSE,R32&lt;&gt;""),DATE($BD$8+1,R27,1),IF(AND(Q33&lt;&gt;"",MONTH(Q33+1)=MONTH(Q33)),Q33+1,IF(AND(X32&lt;&gt;"",MONTH(X32+1)=MONTH(X32)),X32+1,""))),"")</f>
        <v>43984</v>
      </c>
      <c r="S33" s="22">
        <f t="shared" si="95"/>
        <v>43985</v>
      </c>
      <c r="T33" s="22">
        <f t="shared" si="95"/>
        <v>43986</v>
      </c>
      <c r="U33" s="29">
        <f t="shared" si="95"/>
        <v>43987</v>
      </c>
      <c r="V33" s="32">
        <f t="shared" si="95"/>
        <v>43988</v>
      </c>
      <c r="W33" s="23">
        <f t="shared" si="95"/>
        <v>43989</v>
      </c>
      <c r="AF33" s="21" t="str">
        <f>IFERROR(IF(AND(AE33="",AF29=AF28,ISNUMBER(AL32)=FALSE,ISNUMBER(AF32)=FALSE,AF32&lt;&gt;""),DATE($BD$8+1,AF27,1),IF(AND(AE33&lt;&gt;"",MONTH(AE33+1)=MONTH(AE33)),AE33+1,IF(AND(AL32&lt;&gt;"",MONTH(AL32+1)=MONTH(AL32)),AL32+1,""))),"")</f>
        <v/>
      </c>
      <c r="AG33" s="22" t="str">
        <f t="shared" ref="AG33:AL33" si="96">IFERROR(IF(AND(AF33="",AG29=AG28,ISNUMBER(AM32)=FALSE,ISNUMBER(AG32)=FALSE,AG32&lt;&gt;""),DATE($BD$8+1,AG27,1),IF(AND(AF33&lt;&gt;"",MONTH(AF33+1)=MONTH(AF33)),AF33+1,IF(AND(AM32&lt;&gt;"",MONTH(AM32+1)=MONTH(AM32)),AM32+1,""))),"")</f>
        <v/>
      </c>
      <c r="AH33" s="22">
        <f t="shared" si="96"/>
        <v>44013</v>
      </c>
      <c r="AI33" s="22">
        <f t="shared" si="96"/>
        <v>44014</v>
      </c>
      <c r="AJ33" s="29">
        <f t="shared" si="96"/>
        <v>44015</v>
      </c>
      <c r="AK33" s="32">
        <f t="shared" si="96"/>
        <v>44016</v>
      </c>
      <c r="AL33" s="23">
        <f t="shared" si="96"/>
        <v>44017</v>
      </c>
      <c r="AU33" s="21" t="str">
        <f>IFERROR(IF(AND(AT33="",AU29=AU28,ISNUMBER(BA32)=FALSE,ISNUMBER(AU32)=FALSE,AU32&lt;&gt;""),DATE($BD$8+1,AU27,1),IF(AND(AT33&lt;&gt;"",MONTH(AT33+1)=MONTH(AT33)),AT33+1,IF(AND(BA32&lt;&gt;"",MONTH(BA32+1)=MONTH(BA32)),BA32+1,""))),"")</f>
        <v/>
      </c>
      <c r="AV33" s="22" t="str">
        <f t="shared" ref="AV33:BA33" si="97">IFERROR(IF(AND(AU33="",AV29=AV28,ISNUMBER(BB32)=FALSE,ISNUMBER(AV32)=FALSE,AV32&lt;&gt;""),DATE($BD$8+1,AV27,1),IF(AND(AU33&lt;&gt;"",MONTH(AU33+1)=MONTH(AU33)),AU33+1,IF(AND(BB32&lt;&gt;"",MONTH(BB32+1)=MONTH(BB32)),BB32+1,""))),"")</f>
        <v/>
      </c>
      <c r="AW33" s="22" t="str">
        <f>IFERROR(IF(AND(AV33="",AW29=AW28,ISNUMBER(#REF!)=FALSE,ISNUMBER(AW32)=FALSE,AW32&lt;&gt;""),DATE($BD$8+1,AW27,1),IF(AND(AV33&lt;&gt;"",MONTH(AV33+1)=MONTH(AV33)),AV33+1,IF(AND(#REF!&lt;&gt;"",MONTH(#REF!+1)=MONTH(#REF!)),#REF!+1,""))),"")</f>
        <v/>
      </c>
      <c r="AX33" s="22" t="str">
        <f>IFERROR(IF(AND(AW33="",AX29=AX28,ISNUMBER(#REF!)=FALSE,ISNUMBER(AX32)=FALSE,AX32&lt;&gt;""),DATE($BD$8+1,AX27,1),IF(AND(AW33&lt;&gt;"",MONTH(AW33+1)=MONTH(AW33)),AW33+1,IF(AND(#REF!&lt;&gt;"",MONTH(#REF!+1)=MONTH(#REF!)),#REF!+1,""))),"")</f>
        <v/>
      </c>
      <c r="AY33" s="29" t="str">
        <f>IFERROR(IF(AND(AX33="",AY29=AY28,ISNUMBER(#REF!)=FALSE,ISNUMBER(AY32)=FALSE,AY32&lt;&gt;""),DATE($BD$8+1,AY27,1),IF(AND(AX33&lt;&gt;"",MONTH(AX33+1)=MONTH(AX33)),AX33+1,IF(AND(#REF!&lt;&gt;"",MONTH(#REF!+1)=MONTH(#REF!)),#REF!+1,""))),"")</f>
        <v/>
      </c>
      <c r="AZ33" s="32">
        <f>IFERROR(IF(AND(AY33="",AZ29=AZ28,ISNUMBER(#REF!)=FALSE,ISNUMBER(AZ32)=FALSE,AZ32&lt;&gt;""),DATE($BD$8+1,AZ27,1),IF(AND(AY33&lt;&gt;"",MONTH(AY33+1)=MONTH(AY33)),AY33+1,IF(AND(#REF!&lt;&gt;"",MONTH(#REF!+1)=MONTH(#REF!)),#REF!+1,""))),"")</f>
        <v>44044</v>
      </c>
      <c r="BA33" s="23">
        <f t="shared" si="97"/>
        <v>44045</v>
      </c>
      <c r="BC33" s="10"/>
      <c r="BD33" s="73" t="s">
        <v>58</v>
      </c>
      <c r="BE33" s="73"/>
      <c r="BF33" s="11"/>
    </row>
    <row r="34" spans="2:58" ht="13" customHeight="1" x14ac:dyDescent="0.4">
      <c r="B34" s="24">
        <f t="shared" ref="B34:B38" si="98">IFERROR(IF(AND(A34="",B30=B29,ISNUMBER(H33)=FALSE,ISNUMBER(B33)=FALSE,B33&lt;&gt;""),DATE($BD$8+1,B28,1),IF(AND(A34&lt;&gt;"",MONTH(A34+1)=MONTH(A34)),A34+1,IF(AND(H33&lt;&gt;"",MONTH(H33+1)=MONTH(H33)),H33+1,""))),"")</f>
        <v>43955</v>
      </c>
      <c r="C34" s="20">
        <f t="shared" ref="C34:C38" si="99">IFERROR(IF(AND(B34="",C30=C29,ISNUMBER(I33)=FALSE,ISNUMBER(C33)=FALSE,C33&lt;&gt;""),DATE($BD$8+1,C28,1),IF(AND(B34&lt;&gt;"",MONTH(B34+1)=MONTH(B34)),B34+1,IF(AND(I33&lt;&gt;"",MONTH(I33+1)=MONTH(I33)),I33+1,""))),"")</f>
        <v>43956</v>
      </c>
      <c r="D34" s="20">
        <f t="shared" ref="D34:D38" si="100">IFERROR(IF(AND(C34="",D30=D29,ISNUMBER(J33)=FALSE,ISNUMBER(D33)=FALSE,D33&lt;&gt;""),DATE($BD$8+1,D28,1),IF(AND(C34&lt;&gt;"",MONTH(C34+1)=MONTH(C34)),C34+1,IF(AND(J33&lt;&gt;"",MONTH(J33+1)=MONTH(J33)),J33+1,""))),"")</f>
        <v>43957</v>
      </c>
      <c r="E34" s="20">
        <f t="shared" ref="E34:E38" si="101">IFERROR(IF(AND(D34="",E30=E29,ISNUMBER(K33)=FALSE,ISNUMBER(E33)=FALSE,E33&lt;&gt;""),DATE($BD$8+1,E28,1),IF(AND(D34&lt;&gt;"",MONTH(D34+1)=MONTH(D34)),D34+1,IF(AND(K33&lt;&gt;"",MONTH(K33+1)=MONTH(K33)),K33+1,""))),"")</f>
        <v>43958</v>
      </c>
      <c r="F34" s="30">
        <f t="shared" ref="F34:F38" si="102">IFERROR(IF(AND(E34="",F30=F29,ISNUMBER(L33)=FALSE,ISNUMBER(F33)=FALSE,F33&lt;&gt;""),DATE($BD$8+1,F28,1),IF(AND(E34&lt;&gt;"",MONTH(E34+1)=MONTH(E34)),E34+1,IF(AND(L33&lt;&gt;"",MONTH(L33+1)=MONTH(L33)),L33+1,""))),"")</f>
        <v>43959</v>
      </c>
      <c r="G34" s="33">
        <f t="shared" ref="G34:G38" si="103">IFERROR(IF(AND(F34="",G30=G29,ISNUMBER(M33)=FALSE,ISNUMBER(G33)=FALSE,G33&lt;&gt;""),DATE($BD$8+1,G28,1),IF(AND(F34&lt;&gt;"",MONTH(F34+1)=MONTH(F34)),F34+1,IF(AND(M33&lt;&gt;"",MONTH(M33+1)=MONTH(M33)),M33+1,""))),"")</f>
        <v>43960</v>
      </c>
      <c r="H34" s="25">
        <f t="shared" ref="H34:H38" si="104">IFERROR(IF(AND(G34="",H30=H29,ISNUMBER(N33)=FALSE,ISNUMBER(H33)=FALSE,H33&lt;&gt;""),DATE($BD$8+1,H28,1),IF(AND(G34&lt;&gt;"",MONTH(G34+1)=MONTH(G34)),G34+1,IF(AND(N33&lt;&gt;"",MONTH(N33+1)=MONTH(N33)),N33+1,""))),"")</f>
        <v>43961</v>
      </c>
      <c r="Q34" s="24">
        <f t="shared" ref="Q34:Q38" si="105">IFERROR(IF(AND(P34="",Q30=Q29,ISNUMBER(W33)=FALSE,ISNUMBER(Q33)=FALSE,Q33&lt;&gt;""),DATE($BD$8+1,Q28,1),IF(AND(P34&lt;&gt;"",MONTH(P34+1)=MONTH(P34)),P34+1,IF(AND(W33&lt;&gt;"",MONTH(W33+1)=MONTH(W33)),W33+1,""))),"")</f>
        <v>43990</v>
      </c>
      <c r="R34" s="20">
        <f t="shared" ref="R34:R38" si="106">IFERROR(IF(AND(Q34="",R30=R29,ISNUMBER(X33)=FALSE,ISNUMBER(R33)=FALSE,R33&lt;&gt;""),DATE($BD$8+1,R28,1),IF(AND(Q34&lt;&gt;"",MONTH(Q34+1)=MONTH(Q34)),Q34+1,IF(AND(X33&lt;&gt;"",MONTH(X33+1)=MONTH(X33)),X33+1,""))),"")</f>
        <v>43991</v>
      </c>
      <c r="S34" s="20">
        <f t="shared" ref="S34:S38" si="107">IFERROR(IF(AND(R34="",S30=S29,ISNUMBER(Y33)=FALSE,ISNUMBER(S33)=FALSE,S33&lt;&gt;""),DATE($BD$8+1,S28,1),IF(AND(R34&lt;&gt;"",MONTH(R34+1)=MONTH(R34)),R34+1,IF(AND(Y33&lt;&gt;"",MONTH(Y33+1)=MONTH(Y33)),Y33+1,""))),"")</f>
        <v>43992</v>
      </c>
      <c r="T34" s="20">
        <f t="shared" ref="T34:T38" si="108">IFERROR(IF(AND(S34="",T30=T29,ISNUMBER(Z33)=FALSE,ISNUMBER(T33)=FALSE,T33&lt;&gt;""),DATE($BD$8+1,T28,1),IF(AND(S34&lt;&gt;"",MONTH(S34+1)=MONTH(S34)),S34+1,IF(AND(Z33&lt;&gt;"",MONTH(Z33+1)=MONTH(Z33)),Z33+1,""))),"")</f>
        <v>43993</v>
      </c>
      <c r="U34" s="30">
        <f t="shared" ref="U34:U38" si="109">IFERROR(IF(AND(T34="",U30=U29,ISNUMBER(AA33)=FALSE,ISNUMBER(U33)=FALSE,U33&lt;&gt;""),DATE($BD$8+1,U28,1),IF(AND(T34&lt;&gt;"",MONTH(T34+1)=MONTH(T34)),T34+1,IF(AND(AA33&lt;&gt;"",MONTH(AA33+1)=MONTH(AA33)),AA33+1,""))),"")</f>
        <v>43994</v>
      </c>
      <c r="V34" s="33">
        <f t="shared" ref="V34:V38" si="110">IFERROR(IF(AND(U34="",V30=V29,ISNUMBER(AB33)=FALSE,ISNUMBER(V33)=FALSE,V33&lt;&gt;""),DATE($BD$8+1,V28,1),IF(AND(U34&lt;&gt;"",MONTH(U34+1)=MONTH(U34)),U34+1,IF(AND(AB33&lt;&gt;"",MONTH(AB33+1)=MONTH(AB33)),AB33+1,""))),"")</f>
        <v>43995</v>
      </c>
      <c r="W34" s="25">
        <f t="shared" ref="W34:W38" si="111">IFERROR(IF(AND(V34="",W30=W29,ISNUMBER(AC33)=FALSE,ISNUMBER(W33)=FALSE,W33&lt;&gt;""),DATE($BD$8+1,W28,1),IF(AND(V34&lt;&gt;"",MONTH(V34+1)=MONTH(V34)),V34+1,IF(AND(AC33&lt;&gt;"",MONTH(AC33+1)=MONTH(AC33)),AC33+1,""))),"")</f>
        <v>43996</v>
      </c>
      <c r="AF34" s="24">
        <f t="shared" ref="AF34:AF38" si="112">IFERROR(IF(AND(AE34="",AF30=AF29,ISNUMBER(AL33)=FALSE,ISNUMBER(AF33)=FALSE,AF33&lt;&gt;""),DATE($BD$8+1,AF28,1),IF(AND(AE34&lt;&gt;"",MONTH(AE34+1)=MONTH(AE34)),AE34+1,IF(AND(AL33&lt;&gt;"",MONTH(AL33+1)=MONTH(AL33)),AL33+1,""))),"")</f>
        <v>44018</v>
      </c>
      <c r="AG34" s="20">
        <f t="shared" ref="AG34:AG38" si="113">IFERROR(IF(AND(AF34="",AG30=AG29,ISNUMBER(AM33)=FALSE,ISNUMBER(AG33)=FALSE,AG33&lt;&gt;""),DATE($BD$8+1,AG28,1),IF(AND(AF34&lt;&gt;"",MONTH(AF34+1)=MONTH(AF34)),AF34+1,IF(AND(AM33&lt;&gt;"",MONTH(AM33+1)=MONTH(AM33)),AM33+1,""))),"")</f>
        <v>44019</v>
      </c>
      <c r="AH34" s="20">
        <f t="shared" ref="AH34:AH38" si="114">IFERROR(IF(AND(AG34="",AH30=AH29,ISNUMBER(AN33)=FALSE,ISNUMBER(AH33)=FALSE,AH33&lt;&gt;""),DATE($BD$8+1,AH28,1),IF(AND(AG34&lt;&gt;"",MONTH(AG34+1)=MONTH(AG34)),AG34+1,IF(AND(AN33&lt;&gt;"",MONTH(AN33+1)=MONTH(AN33)),AN33+1,""))),"")</f>
        <v>44020</v>
      </c>
      <c r="AI34" s="20">
        <f t="shared" ref="AI34:AI38" si="115">IFERROR(IF(AND(AH34="",AI30=AI29,ISNUMBER(AO33)=FALSE,ISNUMBER(AI33)=FALSE,AI33&lt;&gt;""),DATE($BD$8+1,AI28,1),IF(AND(AH34&lt;&gt;"",MONTH(AH34+1)=MONTH(AH34)),AH34+1,IF(AND(AO33&lt;&gt;"",MONTH(AO33+1)=MONTH(AO33)),AO33+1,""))),"")</f>
        <v>44021</v>
      </c>
      <c r="AJ34" s="30">
        <f t="shared" ref="AJ34:AJ38" si="116">IFERROR(IF(AND(AI34="",AJ30=AJ29,ISNUMBER(AP33)=FALSE,ISNUMBER(AJ33)=FALSE,AJ33&lt;&gt;""),DATE($BD$8+1,AJ28,1),IF(AND(AI34&lt;&gt;"",MONTH(AI34+1)=MONTH(AI34)),AI34+1,IF(AND(AP33&lt;&gt;"",MONTH(AP33+1)=MONTH(AP33)),AP33+1,""))),"")</f>
        <v>44022</v>
      </c>
      <c r="AK34" s="33">
        <f t="shared" ref="AK34:AK38" si="117">IFERROR(IF(AND(AJ34="",AK30=AK29,ISNUMBER(AQ33)=FALSE,ISNUMBER(AK33)=FALSE,AK33&lt;&gt;""),DATE($BD$8+1,AK28,1),IF(AND(AJ34&lt;&gt;"",MONTH(AJ34+1)=MONTH(AJ34)),AJ34+1,IF(AND(AQ33&lt;&gt;"",MONTH(AQ33+1)=MONTH(AQ33)),AQ33+1,""))),"")</f>
        <v>44023</v>
      </c>
      <c r="AL34" s="25">
        <f t="shared" ref="AL34:AL38" si="118">IFERROR(IF(AND(AK34="",AL30=AL29,ISNUMBER(AR33)=FALSE,ISNUMBER(AL33)=FALSE,AL33&lt;&gt;""),DATE($BD$8+1,AL28,1),IF(AND(AK34&lt;&gt;"",MONTH(AK34+1)=MONTH(AK34)),AK34+1,IF(AND(AR33&lt;&gt;"",MONTH(AR33+1)=MONTH(AR33)),AR33+1,""))),"")</f>
        <v>44024</v>
      </c>
      <c r="AU34" s="24">
        <f t="shared" ref="AU34:AU38" si="119">IFERROR(IF(AND(AT34="",AU30=AU29,ISNUMBER(BA33)=FALSE,ISNUMBER(AU33)=FALSE,AU33&lt;&gt;""),DATE($BD$8+1,AU28,1),IF(AND(AT34&lt;&gt;"",MONTH(AT34+1)=MONTH(AT34)),AT34+1,IF(AND(BA33&lt;&gt;"",MONTH(BA33+1)=MONTH(BA33)),BA33+1,""))),"")</f>
        <v>44046</v>
      </c>
      <c r="AV34" s="20">
        <f t="shared" ref="AV34:AV38" si="120">IFERROR(IF(AND(AU34="",AV30=AV29,ISNUMBER(BB33)=FALSE,ISNUMBER(AV33)=FALSE,AV33&lt;&gt;""),DATE($BD$8+1,AV28,1),IF(AND(AU34&lt;&gt;"",MONTH(AU34+1)=MONTH(AU34)),AU34+1,IF(AND(BB33&lt;&gt;"",MONTH(BB33+1)=MONTH(BB33)),BB33+1,""))),"")</f>
        <v>44047</v>
      </c>
      <c r="AW34" s="20">
        <f>IFERROR(IF(AND(AV34="",AW30=AW29,ISNUMBER(#REF!)=FALSE,ISNUMBER(AW33)=FALSE,AW33&lt;&gt;""),DATE($BD$8+1,AW28,1),IF(AND(AV34&lt;&gt;"",MONTH(AV34+1)=MONTH(AV34)),AV34+1,IF(AND(#REF!&lt;&gt;"",MONTH(#REF!+1)=MONTH(#REF!)),#REF!+1,""))),"")</f>
        <v>44048</v>
      </c>
      <c r="AX34" s="20">
        <f>IFERROR(IF(AND(AW34="",AX30=AX29,ISNUMBER(#REF!)=FALSE,ISNUMBER(AX33)=FALSE,AX33&lt;&gt;""),DATE($BD$8+1,AX28,1),IF(AND(AW34&lt;&gt;"",MONTH(AW34+1)=MONTH(AW34)),AW34+1,IF(AND(#REF!&lt;&gt;"",MONTH(#REF!+1)=MONTH(#REF!)),#REF!+1,""))),"")</f>
        <v>44049</v>
      </c>
      <c r="AY34" s="30">
        <f>IFERROR(IF(AND(AX34="",AY30=AY29,ISNUMBER(#REF!)=FALSE,ISNUMBER(AY33)=FALSE,AY33&lt;&gt;""),DATE($BD$8+1,AY28,1),IF(AND(AX34&lt;&gt;"",MONTH(AX34+1)=MONTH(AX34)),AX34+1,IF(AND(#REF!&lt;&gt;"",MONTH(#REF!+1)=MONTH(#REF!)),#REF!+1,""))),"")</f>
        <v>44050</v>
      </c>
      <c r="AZ34" s="33">
        <f>IFERROR(IF(AND(AY34="",AZ30=AZ29,ISNUMBER(#REF!)=FALSE,ISNUMBER(AZ33)=FALSE,AZ33&lt;&gt;""),DATE($BD$8+1,AZ28,1),IF(AND(AY34&lt;&gt;"",MONTH(AY34+1)=MONTH(AY34)),AY34+1,IF(AND(#REF!&lt;&gt;"",MONTH(#REF!+1)=MONTH(#REF!)),#REF!+1,""))),"")</f>
        <v>44051</v>
      </c>
      <c r="BA34" s="25">
        <f t="shared" ref="BA34:BA38" si="121">IFERROR(IF(AND(AZ34="",BA30=BA29,ISNUMBER(BG33)=FALSE,ISNUMBER(BA33)=FALSE,BA33&lt;&gt;""),DATE($BD$8+1,BA28,1),IF(AND(AZ34&lt;&gt;"",MONTH(AZ34+1)=MONTH(AZ34)),AZ34+1,IF(AND(BG33&lt;&gt;"",MONTH(BG33+1)=MONTH(BG33)),BG33+1,""))),"")</f>
        <v>44052</v>
      </c>
      <c r="BC34" s="12"/>
      <c r="BD34" s="74"/>
      <c r="BE34" s="74"/>
      <c r="BF34" s="14"/>
    </row>
    <row r="35" spans="2:58" ht="13" customHeight="1" x14ac:dyDescent="0.45">
      <c r="B35" s="24">
        <f t="shared" si="98"/>
        <v>43962</v>
      </c>
      <c r="C35" s="20">
        <f t="shared" si="99"/>
        <v>43963</v>
      </c>
      <c r="D35" s="20">
        <f t="shared" si="100"/>
        <v>43964</v>
      </c>
      <c r="E35" s="20">
        <f t="shared" si="101"/>
        <v>43965</v>
      </c>
      <c r="F35" s="30">
        <f t="shared" si="102"/>
        <v>43966</v>
      </c>
      <c r="G35" s="33">
        <f t="shared" si="103"/>
        <v>43967</v>
      </c>
      <c r="H35" s="25">
        <f t="shared" si="104"/>
        <v>43968</v>
      </c>
      <c r="Q35" s="24">
        <f t="shared" si="105"/>
        <v>43997</v>
      </c>
      <c r="R35" s="20">
        <f t="shared" si="106"/>
        <v>43998</v>
      </c>
      <c r="S35" s="20">
        <f t="shared" si="107"/>
        <v>43999</v>
      </c>
      <c r="T35" s="20">
        <f t="shared" si="108"/>
        <v>44000</v>
      </c>
      <c r="U35" s="30">
        <f t="shared" si="109"/>
        <v>44001</v>
      </c>
      <c r="V35" s="33">
        <f t="shared" si="110"/>
        <v>44002</v>
      </c>
      <c r="W35" s="25">
        <f t="shared" si="111"/>
        <v>44003</v>
      </c>
      <c r="AF35" s="24">
        <f t="shared" si="112"/>
        <v>44025</v>
      </c>
      <c r="AG35" s="20">
        <f t="shared" si="113"/>
        <v>44026</v>
      </c>
      <c r="AH35" s="20">
        <f t="shared" si="114"/>
        <v>44027</v>
      </c>
      <c r="AI35" s="20">
        <f t="shared" si="115"/>
        <v>44028</v>
      </c>
      <c r="AJ35" s="30">
        <f t="shared" si="116"/>
        <v>44029</v>
      </c>
      <c r="AK35" s="33">
        <f t="shared" si="117"/>
        <v>44030</v>
      </c>
      <c r="AL35" s="25">
        <f t="shared" si="118"/>
        <v>44031</v>
      </c>
      <c r="AU35" s="24">
        <f t="shared" si="119"/>
        <v>44053</v>
      </c>
      <c r="AV35" s="20">
        <f t="shared" si="120"/>
        <v>44054</v>
      </c>
      <c r="AW35" s="20">
        <f>IFERROR(IF(AND(AV35="",AW31=AW30,ISNUMBER(#REF!)=FALSE,ISNUMBER(AW34)=FALSE,AW34&lt;&gt;""),DATE($BD$8+1,AW29,1),IF(AND(AV35&lt;&gt;"",MONTH(AV35+1)=MONTH(AV35)),AV35+1,IF(AND(#REF!&lt;&gt;"",MONTH(#REF!+1)=MONTH(#REF!)),#REF!+1,""))),"")</f>
        <v>44055</v>
      </c>
      <c r="AX35" s="20">
        <f>IFERROR(IF(AND(AW35="",AX31=AX30,ISNUMBER(#REF!)=FALSE,ISNUMBER(AX34)=FALSE,AX34&lt;&gt;""),DATE($BD$8+1,AX29,1),IF(AND(AW35&lt;&gt;"",MONTH(AW35+1)=MONTH(AW35)),AW35+1,IF(AND(#REF!&lt;&gt;"",MONTH(#REF!+1)=MONTH(#REF!)),#REF!+1,""))),"")</f>
        <v>44056</v>
      </c>
      <c r="AY35" s="30">
        <f>IFERROR(IF(AND(AX35="",AY31=AY30,ISNUMBER(#REF!)=FALSE,ISNUMBER(AY34)=FALSE,AY34&lt;&gt;""),DATE($BD$8+1,AY29,1),IF(AND(AX35&lt;&gt;"",MONTH(AX35+1)=MONTH(AX35)),AX35+1,IF(AND(#REF!&lt;&gt;"",MONTH(#REF!+1)=MONTH(#REF!)),#REF!+1,""))),"")</f>
        <v>44057</v>
      </c>
      <c r="AZ35" s="33">
        <f>IFERROR(IF(AND(AY35="",AZ31=AZ30,ISNUMBER(#REF!)=FALSE,ISNUMBER(AZ34)=FALSE,AZ34&lt;&gt;""),DATE($BD$8+1,AZ29,1),IF(AND(AY35&lt;&gt;"",MONTH(AY35+1)=MONTH(AY35)),AY35+1,IF(AND(#REF!&lt;&gt;"",MONTH(#REF!+1)=MONTH(#REF!)),#REF!+1,""))),"")</f>
        <v>44058</v>
      </c>
      <c r="BA35" s="25">
        <f t="shared" si="121"/>
        <v>44059</v>
      </c>
      <c r="BC35" s="12"/>
      <c r="BD35" s="64"/>
      <c r="BE35" s="64"/>
      <c r="BF35" s="14"/>
    </row>
    <row r="36" spans="2:58" ht="13" customHeight="1" x14ac:dyDescent="0.45">
      <c r="B36" s="24">
        <f t="shared" si="98"/>
        <v>43969</v>
      </c>
      <c r="C36" s="20">
        <f t="shared" si="99"/>
        <v>43970</v>
      </c>
      <c r="D36" s="20">
        <f t="shared" si="100"/>
        <v>43971</v>
      </c>
      <c r="E36" s="20">
        <f t="shared" si="101"/>
        <v>43972</v>
      </c>
      <c r="F36" s="30">
        <f t="shared" si="102"/>
        <v>43973</v>
      </c>
      <c r="G36" s="33">
        <f t="shared" si="103"/>
        <v>43974</v>
      </c>
      <c r="H36" s="25">
        <f t="shared" si="104"/>
        <v>43975</v>
      </c>
      <c r="Q36" s="24">
        <f t="shared" si="105"/>
        <v>44004</v>
      </c>
      <c r="R36" s="20">
        <f t="shared" si="106"/>
        <v>44005</v>
      </c>
      <c r="S36" s="20">
        <f t="shared" si="107"/>
        <v>44006</v>
      </c>
      <c r="T36" s="20">
        <f t="shared" si="108"/>
        <v>44007</v>
      </c>
      <c r="U36" s="30">
        <f t="shared" si="109"/>
        <v>44008</v>
      </c>
      <c r="V36" s="33">
        <f t="shared" si="110"/>
        <v>44009</v>
      </c>
      <c r="W36" s="25">
        <f t="shared" si="111"/>
        <v>44010</v>
      </c>
      <c r="AF36" s="24">
        <f t="shared" si="112"/>
        <v>44032</v>
      </c>
      <c r="AG36" s="20">
        <f t="shared" si="113"/>
        <v>44033</v>
      </c>
      <c r="AH36" s="20">
        <f t="shared" si="114"/>
        <v>44034</v>
      </c>
      <c r="AI36" s="20">
        <f t="shared" si="115"/>
        <v>44035</v>
      </c>
      <c r="AJ36" s="30">
        <f t="shared" si="116"/>
        <v>44036</v>
      </c>
      <c r="AK36" s="33">
        <f t="shared" si="117"/>
        <v>44037</v>
      </c>
      <c r="AL36" s="25">
        <f t="shared" si="118"/>
        <v>44038</v>
      </c>
      <c r="AU36" s="24">
        <f t="shared" si="119"/>
        <v>44060</v>
      </c>
      <c r="AV36" s="20">
        <f t="shared" si="120"/>
        <v>44061</v>
      </c>
      <c r="AW36" s="20">
        <f>IFERROR(IF(AND(AV36="",AW32=AW31,ISNUMBER(#REF!)=FALSE,ISNUMBER(AW35)=FALSE,AW35&lt;&gt;""),DATE($BD$8+1,AW30,1),IF(AND(AV36&lt;&gt;"",MONTH(AV36+1)=MONTH(AV36)),AV36+1,IF(AND(#REF!&lt;&gt;"",MONTH(#REF!+1)=MONTH(#REF!)),#REF!+1,""))),"")</f>
        <v>44062</v>
      </c>
      <c r="AX36" s="20">
        <f>IFERROR(IF(AND(AW36="",AX32=AX31,ISNUMBER(#REF!)=FALSE,ISNUMBER(AX35)=FALSE,AX35&lt;&gt;""),DATE($BD$8+1,AX30,1),IF(AND(AW36&lt;&gt;"",MONTH(AW36+1)=MONTH(AW36)),AW36+1,IF(AND(#REF!&lt;&gt;"",MONTH(#REF!+1)=MONTH(#REF!)),#REF!+1,""))),"")</f>
        <v>44063</v>
      </c>
      <c r="AY36" s="30">
        <f>IFERROR(IF(AND(AX36="",AY32=AY31,ISNUMBER(#REF!)=FALSE,ISNUMBER(AY35)=FALSE,AY35&lt;&gt;""),DATE($BD$8+1,AY30,1),IF(AND(AX36&lt;&gt;"",MONTH(AX36+1)=MONTH(AX36)),AX36+1,IF(AND(#REF!&lt;&gt;"",MONTH(#REF!+1)=MONTH(#REF!)),#REF!+1,""))),"")</f>
        <v>44064</v>
      </c>
      <c r="AZ36" s="33">
        <f>IFERROR(IF(AND(AY36="",AZ32=AZ31,ISNUMBER(#REF!)=FALSE,ISNUMBER(AZ35)=FALSE,AZ35&lt;&gt;""),DATE($BD$8+1,AZ30,1),IF(AND(AY36&lt;&gt;"",MONTH(AY36+1)=MONTH(AY36)),AY36+1,IF(AND(#REF!&lt;&gt;"",MONTH(#REF!+1)=MONTH(#REF!)),#REF!+1,""))),"")</f>
        <v>44065</v>
      </c>
      <c r="BA36" s="25">
        <f t="shared" si="121"/>
        <v>44066</v>
      </c>
      <c r="BC36" s="12"/>
      <c r="BD36" s="64"/>
      <c r="BE36" s="64"/>
      <c r="BF36" s="14"/>
    </row>
    <row r="37" spans="2:58" ht="13" customHeight="1" x14ac:dyDescent="0.45">
      <c r="B37" s="24">
        <f t="shared" si="98"/>
        <v>43976</v>
      </c>
      <c r="C37" s="20">
        <f t="shared" si="99"/>
        <v>43977</v>
      </c>
      <c r="D37" s="20">
        <f t="shared" si="100"/>
        <v>43978</v>
      </c>
      <c r="E37" s="20">
        <f t="shared" si="101"/>
        <v>43979</v>
      </c>
      <c r="F37" s="30">
        <f t="shared" si="102"/>
        <v>43980</v>
      </c>
      <c r="G37" s="33">
        <f t="shared" si="103"/>
        <v>43981</v>
      </c>
      <c r="H37" s="25">
        <f t="shared" si="104"/>
        <v>43982</v>
      </c>
      <c r="Q37" s="24">
        <f t="shared" si="105"/>
        <v>44011</v>
      </c>
      <c r="R37" s="20">
        <f t="shared" si="106"/>
        <v>44012</v>
      </c>
      <c r="S37" s="20" t="str">
        <f t="shared" si="107"/>
        <v/>
      </c>
      <c r="T37" s="20" t="str">
        <f t="shared" si="108"/>
        <v/>
      </c>
      <c r="U37" s="30" t="str">
        <f t="shared" si="109"/>
        <v/>
      </c>
      <c r="V37" s="33" t="str">
        <f t="shared" si="110"/>
        <v/>
      </c>
      <c r="W37" s="25" t="str">
        <f t="shared" si="111"/>
        <v/>
      </c>
      <c r="AF37" s="24">
        <f t="shared" si="112"/>
        <v>44039</v>
      </c>
      <c r="AG37" s="20">
        <f t="shared" si="113"/>
        <v>44040</v>
      </c>
      <c r="AH37" s="20">
        <f t="shared" si="114"/>
        <v>44041</v>
      </c>
      <c r="AI37" s="20">
        <f t="shared" si="115"/>
        <v>44042</v>
      </c>
      <c r="AJ37" s="30">
        <f t="shared" si="116"/>
        <v>44043</v>
      </c>
      <c r="AK37" s="33" t="str">
        <f t="shared" si="117"/>
        <v/>
      </c>
      <c r="AL37" s="25" t="str">
        <f t="shared" si="118"/>
        <v/>
      </c>
      <c r="AU37" s="24">
        <f t="shared" si="119"/>
        <v>44067</v>
      </c>
      <c r="AV37" s="20">
        <f t="shared" si="120"/>
        <v>44068</v>
      </c>
      <c r="AW37" s="20">
        <f>IFERROR(IF(AND(AV37="",AW33=AW32,ISNUMBER(#REF!)=FALSE,ISNUMBER(AW36)=FALSE,AW36&lt;&gt;""),DATE($BD$8+1,AW31,1),IF(AND(AV37&lt;&gt;"",MONTH(AV37+1)=MONTH(AV37)),AV37+1,IF(AND(#REF!&lt;&gt;"",MONTH(#REF!+1)=MONTH(#REF!)),#REF!+1,""))),"")</f>
        <v>44069</v>
      </c>
      <c r="AX37" s="20">
        <f>IFERROR(IF(AND(AW37="",AX33=AX32,ISNUMBER(#REF!)=FALSE,ISNUMBER(AX36)=FALSE,AX36&lt;&gt;""),DATE($BD$8+1,AX31,1),IF(AND(AW37&lt;&gt;"",MONTH(AW37+1)=MONTH(AW37)),AW37+1,IF(AND(#REF!&lt;&gt;"",MONTH(#REF!+1)=MONTH(#REF!)),#REF!+1,""))),"")</f>
        <v>44070</v>
      </c>
      <c r="AY37" s="30">
        <f>IFERROR(IF(AND(AX37="",AY33=AY32,ISNUMBER(#REF!)=FALSE,ISNUMBER(AY36)=FALSE,AY36&lt;&gt;""),DATE($BD$8+1,AY31,1),IF(AND(AX37&lt;&gt;"",MONTH(AX37+1)=MONTH(AX37)),AX37+1,IF(AND(#REF!&lt;&gt;"",MONTH(#REF!+1)=MONTH(#REF!)),#REF!+1,""))),"")</f>
        <v>44071</v>
      </c>
      <c r="AZ37" s="33">
        <f>IFERROR(IF(AND(AY37="",AZ33=AZ32,ISNUMBER(#REF!)=FALSE,ISNUMBER(AZ36)=FALSE,AZ36&lt;&gt;""),DATE($BD$8+1,AZ31,1),IF(AND(AY37&lt;&gt;"",MONTH(AY37+1)=MONTH(AY37)),AY37+1,IF(AND(#REF!&lt;&gt;"",MONTH(#REF!+1)=MONTH(#REF!)),#REF!+1,""))),"")</f>
        <v>44072</v>
      </c>
      <c r="BA37" s="25">
        <f t="shared" si="121"/>
        <v>44073</v>
      </c>
      <c r="BC37" s="12"/>
      <c r="BD37" s="75" t="str">
        <f>BD8 &amp; " - " &amp; BD8+1</f>
        <v>2019 - 2020</v>
      </c>
      <c r="BE37" s="75"/>
      <c r="BF37" s="14"/>
    </row>
    <row r="38" spans="2:58" ht="13" customHeight="1" thickBot="1" x14ac:dyDescent="0.45">
      <c r="B38" s="26" t="str">
        <f t="shared" si="98"/>
        <v/>
      </c>
      <c r="C38" s="27" t="str">
        <f t="shared" si="99"/>
        <v/>
      </c>
      <c r="D38" s="27" t="str">
        <f t="shared" si="100"/>
        <v/>
      </c>
      <c r="E38" s="27" t="str">
        <f t="shared" si="101"/>
        <v/>
      </c>
      <c r="F38" s="31" t="str">
        <f t="shared" si="102"/>
        <v/>
      </c>
      <c r="G38" s="34" t="str">
        <f t="shared" si="103"/>
        <v/>
      </c>
      <c r="H38" s="28" t="str">
        <f t="shared" si="104"/>
        <v/>
      </c>
      <c r="Q38" s="26" t="str">
        <f t="shared" si="105"/>
        <v/>
      </c>
      <c r="R38" s="27" t="str">
        <f t="shared" si="106"/>
        <v/>
      </c>
      <c r="S38" s="27" t="str">
        <f t="shared" si="107"/>
        <v/>
      </c>
      <c r="T38" s="27" t="str">
        <f t="shared" si="108"/>
        <v/>
      </c>
      <c r="U38" s="31" t="str">
        <f t="shared" si="109"/>
        <v/>
      </c>
      <c r="V38" s="34" t="str">
        <f t="shared" si="110"/>
        <v/>
      </c>
      <c r="W38" s="28" t="str">
        <f t="shared" si="111"/>
        <v/>
      </c>
      <c r="AF38" s="26" t="str">
        <f t="shared" si="112"/>
        <v/>
      </c>
      <c r="AG38" s="27" t="str">
        <f t="shared" si="113"/>
        <v/>
      </c>
      <c r="AH38" s="27" t="str">
        <f t="shared" si="114"/>
        <v/>
      </c>
      <c r="AI38" s="27" t="str">
        <f t="shared" si="115"/>
        <v/>
      </c>
      <c r="AJ38" s="31" t="str">
        <f t="shared" si="116"/>
        <v/>
      </c>
      <c r="AK38" s="34" t="str">
        <f t="shared" si="117"/>
        <v/>
      </c>
      <c r="AL38" s="28" t="str">
        <f t="shared" si="118"/>
        <v/>
      </c>
      <c r="AU38" s="26">
        <f t="shared" si="119"/>
        <v>44074</v>
      </c>
      <c r="AV38" s="27" t="str">
        <f t="shared" si="120"/>
        <v/>
      </c>
      <c r="AW38" s="27" t="str">
        <f>IFERROR(IF(AND(AV38="",AW34=AW33,ISNUMBER(#REF!)=FALSE,ISNUMBER(AW37)=FALSE,AW37&lt;&gt;""),DATE($BD$8+1,AW32,1),IF(AND(AV38&lt;&gt;"",MONTH(AV38+1)=MONTH(AV38)),AV38+1,IF(AND(#REF!&lt;&gt;"",MONTH(#REF!+1)=MONTH(#REF!)),#REF!+1,""))),"")</f>
        <v/>
      </c>
      <c r="AX38" s="27" t="str">
        <f>IFERROR(IF(AND(AW38="",AX34=AX33,ISNUMBER(#REF!)=FALSE,ISNUMBER(AX37)=FALSE,AX37&lt;&gt;""),DATE($BD$8+1,AX32,1),IF(AND(AW38&lt;&gt;"",MONTH(AW38+1)=MONTH(AW38)),AW38+1,IF(AND(#REF!&lt;&gt;"",MONTH(#REF!+1)=MONTH(#REF!)),#REF!+1,""))),"")</f>
        <v/>
      </c>
      <c r="AY38" s="31" t="str">
        <f>IFERROR(IF(AND(AX38="",AY34=AY33,ISNUMBER(#REF!)=FALSE,ISNUMBER(AY37)=FALSE,AY37&lt;&gt;""),DATE($BD$8+1,AY32,1),IF(AND(AX38&lt;&gt;"",MONTH(AX38+1)=MONTH(AX38)),AX38+1,IF(AND(#REF!&lt;&gt;"",MONTH(#REF!+1)=MONTH(#REF!)),#REF!+1,""))),"")</f>
        <v/>
      </c>
      <c r="AZ38" s="34" t="str">
        <f>IFERROR(IF(AND(AY38="",AZ34=AZ33,ISNUMBER(#REF!)=FALSE,ISNUMBER(AZ37)=FALSE,AZ37&lt;&gt;""),DATE($BD$8+1,AZ32,1),IF(AND(AY38&lt;&gt;"",MONTH(AY38+1)=MONTH(AY38)),AY38+1,IF(AND(#REF!&lt;&gt;"",MONTH(#REF!+1)=MONTH(#REF!)),#REF!+1,""))),"")</f>
        <v/>
      </c>
      <c r="BA38" s="28" t="str">
        <f t="shared" si="121"/>
        <v/>
      </c>
      <c r="BC38" s="15"/>
      <c r="BD38" s="16"/>
      <c r="BE38" s="16"/>
      <c r="BF38" s="17"/>
    </row>
    <row r="39" spans="2:58" ht="12.6" thickTop="1" x14ac:dyDescent="0.4"/>
  </sheetData>
  <mergeCells count="19">
    <mergeCell ref="BD33:BE34"/>
    <mergeCell ref="BD37:BE37"/>
    <mergeCell ref="B31:H31"/>
    <mergeCell ref="Q31:W31"/>
    <mergeCell ref="AF31:AL31"/>
    <mergeCell ref="AU31:BA31"/>
    <mergeCell ref="BD20:BE20"/>
    <mergeCell ref="B5:H5"/>
    <mergeCell ref="Q5:W5"/>
    <mergeCell ref="AF5:AL5"/>
    <mergeCell ref="AU5:BA5"/>
    <mergeCell ref="B18:H18"/>
    <mergeCell ref="Q18:W18"/>
    <mergeCell ref="BD7:BE7"/>
    <mergeCell ref="BD10:BE10"/>
    <mergeCell ref="AF18:AL18"/>
    <mergeCell ref="AU18:BA18"/>
    <mergeCell ref="BD8:BE8"/>
    <mergeCell ref="BD11:BE11"/>
  </mergeCells>
  <conditionalFormatting sqref="B7:H12">
    <cfRule type="expression" dxfId="144" priority="205">
      <formula>B7=""</formula>
    </cfRule>
  </conditionalFormatting>
  <conditionalFormatting sqref="Q7:W12">
    <cfRule type="expression" dxfId="143" priority="33">
      <formula>Q7=""</formula>
    </cfRule>
  </conditionalFormatting>
  <conditionalFormatting sqref="AF7:AL12">
    <cfRule type="expression" dxfId="142" priority="30">
      <formula>AF7=""</formula>
    </cfRule>
  </conditionalFormatting>
  <conditionalFormatting sqref="AU7:BA12">
    <cfRule type="expression" dxfId="141" priority="27">
      <formula>AU7=""</formula>
    </cfRule>
  </conditionalFormatting>
  <conditionalFormatting sqref="B20:H25">
    <cfRule type="expression" dxfId="140" priority="24">
      <formula>B20=""</formula>
    </cfRule>
  </conditionalFormatting>
  <conditionalFormatting sqref="Q20:W25">
    <cfRule type="expression" dxfId="139" priority="21">
      <formula>Q20=""</formula>
    </cfRule>
  </conditionalFormatting>
  <conditionalFormatting sqref="AF20:AL25">
    <cfRule type="expression" dxfId="138" priority="18">
      <formula>AF20=""</formula>
    </cfRule>
  </conditionalFormatting>
  <conditionalFormatting sqref="AU20:BA25">
    <cfRule type="expression" dxfId="137" priority="15">
      <formula>AU20=""</formula>
    </cfRule>
  </conditionalFormatting>
  <conditionalFormatting sqref="B33:H38">
    <cfRule type="expression" dxfId="136" priority="12">
      <formula>B33=""</formula>
    </cfRule>
  </conditionalFormatting>
  <conditionalFormatting sqref="Q33:W38">
    <cfRule type="expression" dxfId="135" priority="9">
      <formula>Q33=""</formula>
    </cfRule>
  </conditionalFormatting>
  <conditionalFormatting sqref="AF33:AL38">
    <cfRule type="expression" dxfId="134" priority="6">
      <formula>AF33=""</formula>
    </cfRule>
  </conditionalFormatting>
  <conditionalFormatting sqref="AU33:BA38">
    <cfRule type="expression" dxfId="133" priority="3">
      <formula>AU33=""</formula>
    </cfRule>
  </conditionalFormatting>
  <dataValidations count="3">
    <dataValidation type="list" allowBlank="1" showInputMessage="1" showErrorMessage="1" sqref="WWR983026 KF1 UB1 ADX1 ANT1 AXP1 BHL1 BRH1 CBD1 CKZ1 CUV1 DER1 DON1 DYJ1 EIF1 ESB1 FBX1 FLT1 FVP1 GFL1 GPH1 GZD1 HIZ1 HSV1 ICR1 IMN1 IWJ1 JGF1 JQB1 JZX1 KJT1 KTP1 LDL1 LNH1 LXD1 MGZ1 MQV1 NAR1 NKN1 NUJ1 OEF1 OOB1 OXX1 PHT1 PRP1 QBL1 QLH1 QVD1 REZ1 ROV1 RYR1 SIN1 SSJ1 TCF1 TMB1 TVX1 UFT1 UPP1 UZL1 VJH1 VTD1 WCZ1 WMV1 WWR1 AE65522 KF65522 UB65522 ADX65522 ANT65522 AXP65522 BHL65522 BRH65522 CBD65522 CKZ65522 CUV65522 DER65522 DON65522 DYJ65522 EIF65522 ESB65522 FBX65522 FLT65522 FVP65522 GFL65522 GPH65522 GZD65522 HIZ65522 HSV65522 ICR65522 IMN65522 IWJ65522 JGF65522 JQB65522 JZX65522 KJT65522 KTP65522 LDL65522 LNH65522 LXD65522 MGZ65522 MQV65522 NAR65522 NKN65522 NUJ65522 OEF65522 OOB65522 OXX65522 PHT65522 PRP65522 QBL65522 QLH65522 QVD65522 REZ65522 ROV65522 RYR65522 SIN65522 SSJ65522 TCF65522 TMB65522 TVX65522 UFT65522 UPP65522 UZL65522 VJH65522 VTD65522 WCZ65522 WMV65522 WWR65522 AE131058 KF131058 UB131058 ADX131058 ANT131058 AXP131058 BHL131058 BRH131058 CBD131058 CKZ131058 CUV131058 DER131058 DON131058 DYJ131058 EIF131058 ESB131058 FBX131058 FLT131058 FVP131058 GFL131058 GPH131058 GZD131058 HIZ131058 HSV131058 ICR131058 IMN131058 IWJ131058 JGF131058 JQB131058 JZX131058 KJT131058 KTP131058 LDL131058 LNH131058 LXD131058 MGZ131058 MQV131058 NAR131058 NKN131058 NUJ131058 OEF131058 OOB131058 OXX131058 PHT131058 PRP131058 QBL131058 QLH131058 QVD131058 REZ131058 ROV131058 RYR131058 SIN131058 SSJ131058 TCF131058 TMB131058 TVX131058 UFT131058 UPP131058 UZL131058 VJH131058 VTD131058 WCZ131058 WMV131058 WWR131058 AE196594 KF196594 UB196594 ADX196594 ANT196594 AXP196594 BHL196594 BRH196594 CBD196594 CKZ196594 CUV196594 DER196594 DON196594 DYJ196594 EIF196594 ESB196594 FBX196594 FLT196594 FVP196594 GFL196594 GPH196594 GZD196594 HIZ196594 HSV196594 ICR196594 IMN196594 IWJ196594 JGF196594 JQB196594 JZX196594 KJT196594 KTP196594 LDL196594 LNH196594 LXD196594 MGZ196594 MQV196594 NAR196594 NKN196594 NUJ196594 OEF196594 OOB196594 OXX196594 PHT196594 PRP196594 QBL196594 QLH196594 QVD196594 REZ196594 ROV196594 RYR196594 SIN196594 SSJ196594 TCF196594 TMB196594 TVX196594 UFT196594 UPP196594 UZL196594 VJH196594 VTD196594 WCZ196594 WMV196594 WWR196594 AE262130 KF262130 UB262130 ADX262130 ANT262130 AXP262130 BHL262130 BRH262130 CBD262130 CKZ262130 CUV262130 DER262130 DON262130 DYJ262130 EIF262130 ESB262130 FBX262130 FLT262130 FVP262130 GFL262130 GPH262130 GZD262130 HIZ262130 HSV262130 ICR262130 IMN262130 IWJ262130 JGF262130 JQB262130 JZX262130 KJT262130 KTP262130 LDL262130 LNH262130 LXD262130 MGZ262130 MQV262130 NAR262130 NKN262130 NUJ262130 OEF262130 OOB262130 OXX262130 PHT262130 PRP262130 QBL262130 QLH262130 QVD262130 REZ262130 ROV262130 RYR262130 SIN262130 SSJ262130 TCF262130 TMB262130 TVX262130 UFT262130 UPP262130 UZL262130 VJH262130 VTD262130 WCZ262130 WMV262130 WWR262130 AE327666 KF327666 UB327666 ADX327666 ANT327666 AXP327666 BHL327666 BRH327666 CBD327666 CKZ327666 CUV327666 DER327666 DON327666 DYJ327666 EIF327666 ESB327666 FBX327666 FLT327666 FVP327666 GFL327666 GPH327666 GZD327666 HIZ327666 HSV327666 ICR327666 IMN327666 IWJ327666 JGF327666 JQB327666 JZX327666 KJT327666 KTP327666 LDL327666 LNH327666 LXD327666 MGZ327666 MQV327666 NAR327666 NKN327666 NUJ327666 OEF327666 OOB327666 OXX327666 PHT327666 PRP327666 QBL327666 QLH327666 QVD327666 REZ327666 ROV327666 RYR327666 SIN327666 SSJ327666 TCF327666 TMB327666 TVX327666 UFT327666 UPP327666 UZL327666 VJH327666 VTD327666 WCZ327666 WMV327666 WWR327666 AE393202 KF393202 UB393202 ADX393202 ANT393202 AXP393202 BHL393202 BRH393202 CBD393202 CKZ393202 CUV393202 DER393202 DON393202 DYJ393202 EIF393202 ESB393202 FBX393202 FLT393202 FVP393202 GFL393202 GPH393202 GZD393202 HIZ393202 HSV393202 ICR393202 IMN393202 IWJ393202 JGF393202 JQB393202 JZX393202 KJT393202 KTP393202 LDL393202 LNH393202 LXD393202 MGZ393202 MQV393202 NAR393202 NKN393202 NUJ393202 OEF393202 OOB393202 OXX393202 PHT393202 PRP393202 QBL393202 QLH393202 QVD393202 REZ393202 ROV393202 RYR393202 SIN393202 SSJ393202 TCF393202 TMB393202 TVX393202 UFT393202 UPP393202 UZL393202 VJH393202 VTD393202 WCZ393202 WMV393202 WWR393202 AE458738 KF458738 UB458738 ADX458738 ANT458738 AXP458738 BHL458738 BRH458738 CBD458738 CKZ458738 CUV458738 DER458738 DON458738 DYJ458738 EIF458738 ESB458738 FBX458738 FLT458738 FVP458738 GFL458738 GPH458738 GZD458738 HIZ458738 HSV458738 ICR458738 IMN458738 IWJ458738 JGF458738 JQB458738 JZX458738 KJT458738 KTP458738 LDL458738 LNH458738 LXD458738 MGZ458738 MQV458738 NAR458738 NKN458738 NUJ458738 OEF458738 OOB458738 OXX458738 PHT458738 PRP458738 QBL458738 QLH458738 QVD458738 REZ458738 ROV458738 RYR458738 SIN458738 SSJ458738 TCF458738 TMB458738 TVX458738 UFT458738 UPP458738 UZL458738 VJH458738 VTD458738 WCZ458738 WMV458738 WWR458738 AE524274 KF524274 UB524274 ADX524274 ANT524274 AXP524274 BHL524274 BRH524274 CBD524274 CKZ524274 CUV524274 DER524274 DON524274 DYJ524274 EIF524274 ESB524274 FBX524274 FLT524274 FVP524274 GFL524274 GPH524274 GZD524274 HIZ524274 HSV524274 ICR524274 IMN524274 IWJ524274 JGF524274 JQB524274 JZX524274 KJT524274 KTP524274 LDL524274 LNH524274 LXD524274 MGZ524274 MQV524274 NAR524274 NKN524274 NUJ524274 OEF524274 OOB524274 OXX524274 PHT524274 PRP524274 QBL524274 QLH524274 QVD524274 REZ524274 ROV524274 RYR524274 SIN524274 SSJ524274 TCF524274 TMB524274 TVX524274 UFT524274 UPP524274 UZL524274 VJH524274 VTD524274 WCZ524274 WMV524274 WWR524274 AE589810 KF589810 UB589810 ADX589810 ANT589810 AXP589810 BHL589810 BRH589810 CBD589810 CKZ589810 CUV589810 DER589810 DON589810 DYJ589810 EIF589810 ESB589810 FBX589810 FLT589810 FVP589810 GFL589810 GPH589810 GZD589810 HIZ589810 HSV589810 ICR589810 IMN589810 IWJ589810 JGF589810 JQB589810 JZX589810 KJT589810 KTP589810 LDL589810 LNH589810 LXD589810 MGZ589810 MQV589810 NAR589810 NKN589810 NUJ589810 OEF589810 OOB589810 OXX589810 PHT589810 PRP589810 QBL589810 QLH589810 QVD589810 REZ589810 ROV589810 RYR589810 SIN589810 SSJ589810 TCF589810 TMB589810 TVX589810 UFT589810 UPP589810 UZL589810 VJH589810 VTD589810 WCZ589810 WMV589810 WWR589810 AE655346 KF655346 UB655346 ADX655346 ANT655346 AXP655346 BHL655346 BRH655346 CBD655346 CKZ655346 CUV655346 DER655346 DON655346 DYJ655346 EIF655346 ESB655346 FBX655346 FLT655346 FVP655346 GFL655346 GPH655346 GZD655346 HIZ655346 HSV655346 ICR655346 IMN655346 IWJ655346 JGF655346 JQB655346 JZX655346 KJT655346 KTP655346 LDL655346 LNH655346 LXD655346 MGZ655346 MQV655346 NAR655346 NKN655346 NUJ655346 OEF655346 OOB655346 OXX655346 PHT655346 PRP655346 QBL655346 QLH655346 QVD655346 REZ655346 ROV655346 RYR655346 SIN655346 SSJ655346 TCF655346 TMB655346 TVX655346 UFT655346 UPP655346 UZL655346 VJH655346 VTD655346 WCZ655346 WMV655346 WWR655346 AE720882 KF720882 UB720882 ADX720882 ANT720882 AXP720882 BHL720882 BRH720882 CBD720882 CKZ720882 CUV720882 DER720882 DON720882 DYJ720882 EIF720882 ESB720882 FBX720882 FLT720882 FVP720882 GFL720882 GPH720882 GZD720882 HIZ720882 HSV720882 ICR720882 IMN720882 IWJ720882 JGF720882 JQB720882 JZX720882 KJT720882 KTP720882 LDL720882 LNH720882 LXD720882 MGZ720882 MQV720882 NAR720882 NKN720882 NUJ720882 OEF720882 OOB720882 OXX720882 PHT720882 PRP720882 QBL720882 QLH720882 QVD720882 REZ720882 ROV720882 RYR720882 SIN720882 SSJ720882 TCF720882 TMB720882 TVX720882 UFT720882 UPP720882 UZL720882 VJH720882 VTD720882 WCZ720882 WMV720882 WWR720882 AE786418 KF786418 UB786418 ADX786418 ANT786418 AXP786418 BHL786418 BRH786418 CBD786418 CKZ786418 CUV786418 DER786418 DON786418 DYJ786418 EIF786418 ESB786418 FBX786418 FLT786418 FVP786418 GFL786418 GPH786418 GZD786418 HIZ786418 HSV786418 ICR786418 IMN786418 IWJ786418 JGF786418 JQB786418 JZX786418 KJT786418 KTP786418 LDL786418 LNH786418 LXD786418 MGZ786418 MQV786418 NAR786418 NKN786418 NUJ786418 OEF786418 OOB786418 OXX786418 PHT786418 PRP786418 QBL786418 QLH786418 QVD786418 REZ786418 ROV786418 RYR786418 SIN786418 SSJ786418 TCF786418 TMB786418 TVX786418 UFT786418 UPP786418 UZL786418 VJH786418 VTD786418 WCZ786418 WMV786418 WWR786418 AE851954 KF851954 UB851954 ADX851954 ANT851954 AXP851954 BHL851954 BRH851954 CBD851954 CKZ851954 CUV851954 DER851954 DON851954 DYJ851954 EIF851954 ESB851954 FBX851954 FLT851954 FVP851954 GFL851954 GPH851954 GZD851954 HIZ851954 HSV851954 ICR851954 IMN851954 IWJ851954 JGF851954 JQB851954 JZX851954 KJT851954 KTP851954 LDL851954 LNH851954 LXD851954 MGZ851954 MQV851954 NAR851954 NKN851954 NUJ851954 OEF851954 OOB851954 OXX851954 PHT851954 PRP851954 QBL851954 QLH851954 QVD851954 REZ851954 ROV851954 RYR851954 SIN851954 SSJ851954 TCF851954 TMB851954 TVX851954 UFT851954 UPP851954 UZL851954 VJH851954 VTD851954 WCZ851954 WMV851954 WWR851954 AE917490 KF917490 UB917490 ADX917490 ANT917490 AXP917490 BHL917490 BRH917490 CBD917490 CKZ917490 CUV917490 DER917490 DON917490 DYJ917490 EIF917490 ESB917490 FBX917490 FLT917490 FVP917490 GFL917490 GPH917490 GZD917490 HIZ917490 HSV917490 ICR917490 IMN917490 IWJ917490 JGF917490 JQB917490 JZX917490 KJT917490 KTP917490 LDL917490 LNH917490 LXD917490 MGZ917490 MQV917490 NAR917490 NKN917490 NUJ917490 OEF917490 OOB917490 OXX917490 PHT917490 PRP917490 QBL917490 QLH917490 QVD917490 REZ917490 ROV917490 RYR917490 SIN917490 SSJ917490 TCF917490 TMB917490 TVX917490 UFT917490 UPP917490 UZL917490 VJH917490 VTD917490 WCZ917490 WMV917490 WWR917490 AE983026 KF983026 UB983026 ADX983026 ANT983026 AXP983026 BHL983026 BRH983026 CBD983026 CKZ983026 CUV983026 DER983026 DON983026 DYJ983026 EIF983026 ESB983026 FBX983026 FLT983026 FVP983026 GFL983026 GPH983026 GZD983026 HIZ983026 HSV983026 ICR983026 IMN983026 IWJ983026 JGF983026 JQB983026 JZX983026 KJT983026 KTP983026 LDL983026 LNH983026 LXD983026 MGZ983026 MQV983026 NAR983026 NKN983026 NUJ983026 OEF983026 OOB983026 OXX983026 PHT983026 PRP983026 QBL983026 QLH983026 QVD983026 REZ983026 ROV983026 RYR983026 SIN983026 SSJ983026 TCF983026 TMB983026 TVX983026 UFT983026 UPP983026 UZL983026 VJH983026 VTD983026 WCZ983026 WMV983026" xr:uid="{87997569-D5ED-4696-8A22-5637E545ECBC}">
      <formula1>"2018,2019,2020,2021,2022"</formula1>
    </dataValidation>
    <dataValidation type="list" allowBlank="1" showInputMessage="1" showErrorMessage="1" sqref="BD8:BE8" xr:uid="{F6644500-A90D-4905-93EB-AD43C23AA251}">
      <formula1>Années</formula1>
    </dataValidation>
    <dataValidation type="list" allowBlank="1" showInputMessage="1" showErrorMessage="1" sqref="BD11:BE11" xr:uid="{235959BA-0DA1-44AB-A9E5-0E41C5402093}">
      <formula1>Zones</formula1>
    </dataValidation>
  </dataValidations>
  <hyperlinks>
    <hyperlink ref="BQ2" location="Accueil!A1" display="Accueil" xr:uid="{08D12C1A-C8F6-4E3D-B7F2-AE7EBED682D9}"/>
  </hyperlinks>
  <pageMargins left="0.78740157499999996" right="0.78740157499999996" top="0.984251969" bottom="0.984251969" header="0.4921259845" footer="0.4921259845"/>
  <pageSetup paperSize="8"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4" id="{8E4AC0E4-E4E5-431F-9434-C1989E9607D9}">
            <xm:f>VLOOKUP(B7,Jour_feries!$J:$J,1,FALSE)</xm:f>
            <x14:dxf>
              <font>
                <b/>
                <i val="0"/>
                <color theme="0"/>
              </font>
              <fill>
                <patternFill>
                  <bgColor theme="2" tint="-0.749961851863155"/>
                </patternFill>
              </fill>
            </x14:dxf>
          </x14:cfRule>
          <xm:sqref>B7:H12</xm:sqref>
        </x14:conditionalFormatting>
        <x14:conditionalFormatting xmlns:xm="http://schemas.microsoft.com/office/excel/2006/main">
          <x14:cfRule type="expression" priority="57" id="{C96232F4-6AFE-453D-8512-7604ACCA2125}">
            <xm:f>VLOOKUP(B7,Jour_feries!$K:$K,1,FALSE)</xm:f>
            <x14:dxf>
              <font>
                <b/>
                <i val="0"/>
                <color theme="0"/>
              </font>
              <fill>
                <patternFill>
                  <bgColor theme="1" tint="0.14996795556505021"/>
                </patternFill>
              </fill>
            </x14:dxf>
          </x14:cfRule>
          <xm:sqref>B7:H12</xm:sqref>
        </x14:conditionalFormatting>
        <x14:conditionalFormatting xmlns:xm="http://schemas.microsoft.com/office/excel/2006/main">
          <x14:cfRule type="expression" priority="31" id="{427A9C00-62FB-4FC7-9CE1-CEA19A1F3B72}">
            <xm:f>VLOOKUP(Q7,Jour_feries!$J:$J,1,FALSE)</xm:f>
            <x14:dxf>
              <font>
                <b/>
                <i val="0"/>
                <color theme="0"/>
              </font>
              <fill>
                <patternFill>
                  <bgColor theme="2" tint="-0.749961851863155"/>
                </patternFill>
              </fill>
            </x14:dxf>
          </x14:cfRule>
          <xm:sqref>Q7:W12</xm:sqref>
        </x14:conditionalFormatting>
        <x14:conditionalFormatting xmlns:xm="http://schemas.microsoft.com/office/excel/2006/main">
          <x14:cfRule type="expression" priority="32" id="{666E4CE2-A2EC-4543-B859-3A56CD9C9C49}">
            <xm:f>VLOOKUP(Q7,Jour_feries!$K:$K,1,FALSE)</xm:f>
            <x14:dxf>
              <font>
                <b/>
                <i val="0"/>
                <color theme="0"/>
              </font>
              <fill>
                <patternFill>
                  <bgColor theme="1" tint="0.14996795556505021"/>
                </patternFill>
              </fill>
            </x14:dxf>
          </x14:cfRule>
          <xm:sqref>Q7:W12</xm:sqref>
        </x14:conditionalFormatting>
        <x14:conditionalFormatting xmlns:xm="http://schemas.microsoft.com/office/excel/2006/main">
          <x14:cfRule type="expression" priority="28" id="{A8887C61-1A55-4CD5-B1BD-CE2027183AF6}">
            <xm:f>VLOOKUP(AF7,Jour_feries!$J:$J,1,FALSE)</xm:f>
            <x14:dxf>
              <font>
                <b/>
                <i val="0"/>
                <color theme="0"/>
              </font>
              <fill>
                <patternFill>
                  <bgColor theme="2" tint="-0.749961851863155"/>
                </patternFill>
              </fill>
            </x14:dxf>
          </x14:cfRule>
          <xm:sqref>AF7:AL12</xm:sqref>
        </x14:conditionalFormatting>
        <x14:conditionalFormatting xmlns:xm="http://schemas.microsoft.com/office/excel/2006/main">
          <x14:cfRule type="expression" priority="29" id="{7D78DCDB-B9B3-4248-A056-EFC5B04A6D27}">
            <xm:f>VLOOKUP(AF7,Jour_feries!$K:$K,1,FALSE)</xm:f>
            <x14:dxf>
              <font>
                <b/>
                <i val="0"/>
                <color theme="0"/>
              </font>
              <fill>
                <patternFill>
                  <bgColor theme="1" tint="0.14996795556505021"/>
                </patternFill>
              </fill>
            </x14:dxf>
          </x14:cfRule>
          <xm:sqref>AF7:AL12</xm:sqref>
        </x14:conditionalFormatting>
        <x14:conditionalFormatting xmlns:xm="http://schemas.microsoft.com/office/excel/2006/main">
          <x14:cfRule type="expression" priority="25" id="{F7AA5DD6-3817-456D-9D9F-E7E005136A8A}">
            <xm:f>VLOOKUP(AU7,Jour_feries!$J:$J,1,FALSE)</xm:f>
            <x14:dxf>
              <font>
                <b/>
                <i val="0"/>
                <color theme="0"/>
              </font>
              <fill>
                <patternFill>
                  <bgColor theme="2" tint="-0.749961851863155"/>
                </patternFill>
              </fill>
            </x14:dxf>
          </x14:cfRule>
          <xm:sqref>AU7:BA12</xm:sqref>
        </x14:conditionalFormatting>
        <x14:conditionalFormatting xmlns:xm="http://schemas.microsoft.com/office/excel/2006/main">
          <x14:cfRule type="expression" priority="26" id="{9C8C5FE7-26A2-4381-9C10-93E5986F59F5}">
            <xm:f>VLOOKUP(AU7,Jour_feries!$K:$K,1,FALSE)</xm:f>
            <x14:dxf>
              <font>
                <b/>
                <i val="0"/>
                <color theme="0"/>
              </font>
              <fill>
                <patternFill>
                  <bgColor theme="1" tint="0.14996795556505021"/>
                </patternFill>
              </fill>
            </x14:dxf>
          </x14:cfRule>
          <xm:sqref>AU7:BA12</xm:sqref>
        </x14:conditionalFormatting>
        <x14:conditionalFormatting xmlns:xm="http://schemas.microsoft.com/office/excel/2006/main">
          <x14:cfRule type="expression" priority="22" id="{AF176A0F-9E47-4F16-B8AB-0FB58B2EFDAB}">
            <xm:f>VLOOKUP(B20,Jour_feries!$J:$J,1,FALSE)</xm:f>
            <x14:dxf>
              <font>
                <b/>
                <i val="0"/>
                <color theme="0"/>
              </font>
              <fill>
                <patternFill>
                  <bgColor theme="2" tint="-0.749961851863155"/>
                </patternFill>
              </fill>
            </x14:dxf>
          </x14:cfRule>
          <xm:sqref>B20:H25</xm:sqref>
        </x14:conditionalFormatting>
        <x14:conditionalFormatting xmlns:xm="http://schemas.microsoft.com/office/excel/2006/main">
          <x14:cfRule type="expression" priority="23" id="{3B1D70CA-C085-4C59-B5F2-DA4F1603908A}">
            <xm:f>VLOOKUP(B20,Jour_feries!$K:$K,1,FALSE)</xm:f>
            <x14:dxf>
              <font>
                <b/>
                <i val="0"/>
                <color theme="0"/>
              </font>
              <fill>
                <patternFill>
                  <bgColor theme="1" tint="0.14996795556505021"/>
                </patternFill>
              </fill>
            </x14:dxf>
          </x14:cfRule>
          <xm:sqref>B20:H25</xm:sqref>
        </x14:conditionalFormatting>
        <x14:conditionalFormatting xmlns:xm="http://schemas.microsoft.com/office/excel/2006/main">
          <x14:cfRule type="expression" priority="19" id="{D335BD67-2FF3-417A-9F1F-D51949706F0C}">
            <xm:f>VLOOKUP(Q20,Jour_feries!$J:$J,1,FALSE)</xm:f>
            <x14:dxf>
              <font>
                <b/>
                <i val="0"/>
                <color theme="0"/>
              </font>
              <fill>
                <patternFill>
                  <bgColor theme="2" tint="-0.749961851863155"/>
                </patternFill>
              </fill>
            </x14:dxf>
          </x14:cfRule>
          <xm:sqref>Q20:W25</xm:sqref>
        </x14:conditionalFormatting>
        <x14:conditionalFormatting xmlns:xm="http://schemas.microsoft.com/office/excel/2006/main">
          <x14:cfRule type="expression" priority="20" id="{ADE41B28-DA25-4C09-B388-AC8A64FEAC9A}">
            <xm:f>VLOOKUP(Q20,Jour_feries!$K:$K,1,FALSE)</xm:f>
            <x14:dxf>
              <font>
                <b/>
                <i val="0"/>
                <color theme="0"/>
              </font>
              <fill>
                <patternFill>
                  <bgColor theme="1" tint="0.14996795556505021"/>
                </patternFill>
              </fill>
            </x14:dxf>
          </x14:cfRule>
          <xm:sqref>Q20:W25</xm:sqref>
        </x14:conditionalFormatting>
        <x14:conditionalFormatting xmlns:xm="http://schemas.microsoft.com/office/excel/2006/main">
          <x14:cfRule type="expression" priority="16" id="{8D6372EC-8B41-40A8-9BCC-4074311D68EE}">
            <xm:f>VLOOKUP(AF20,Jour_feries!$J:$J,1,FALSE)</xm:f>
            <x14:dxf>
              <font>
                <b/>
                <i val="0"/>
                <color theme="0"/>
              </font>
              <fill>
                <patternFill>
                  <bgColor theme="2" tint="-0.749961851863155"/>
                </patternFill>
              </fill>
            </x14:dxf>
          </x14:cfRule>
          <xm:sqref>AF20:AL25</xm:sqref>
        </x14:conditionalFormatting>
        <x14:conditionalFormatting xmlns:xm="http://schemas.microsoft.com/office/excel/2006/main">
          <x14:cfRule type="expression" priority="17" id="{9767DAF8-4698-4AEB-BEEF-5FEB07527919}">
            <xm:f>VLOOKUP(AF20,Jour_feries!$K:$K,1,FALSE)</xm:f>
            <x14:dxf>
              <font>
                <b/>
                <i val="0"/>
                <color theme="0"/>
              </font>
              <fill>
                <patternFill>
                  <bgColor theme="1" tint="0.14996795556505021"/>
                </patternFill>
              </fill>
            </x14:dxf>
          </x14:cfRule>
          <xm:sqref>AF20:AL25</xm:sqref>
        </x14:conditionalFormatting>
        <x14:conditionalFormatting xmlns:xm="http://schemas.microsoft.com/office/excel/2006/main">
          <x14:cfRule type="expression" priority="13" id="{7FE6DBB7-1F53-4FB7-9B97-D0CBF4883543}">
            <xm:f>VLOOKUP(AU20,Jour_feries!$J:$J,1,FALSE)</xm:f>
            <x14:dxf>
              <font>
                <b/>
                <i val="0"/>
                <color theme="0"/>
              </font>
              <fill>
                <patternFill>
                  <bgColor theme="2" tint="-0.749961851863155"/>
                </patternFill>
              </fill>
            </x14:dxf>
          </x14:cfRule>
          <xm:sqref>AU20:BA25</xm:sqref>
        </x14:conditionalFormatting>
        <x14:conditionalFormatting xmlns:xm="http://schemas.microsoft.com/office/excel/2006/main">
          <x14:cfRule type="expression" priority="14" id="{188E85E5-DF0F-456B-81C5-971D281FF14A}">
            <xm:f>VLOOKUP(AU20,Jour_feries!$K:$K,1,FALSE)</xm:f>
            <x14:dxf>
              <font>
                <b/>
                <i val="0"/>
                <color theme="0"/>
              </font>
              <fill>
                <patternFill>
                  <bgColor theme="1" tint="0.14996795556505021"/>
                </patternFill>
              </fill>
            </x14:dxf>
          </x14:cfRule>
          <xm:sqref>AU20:BA25</xm:sqref>
        </x14:conditionalFormatting>
        <x14:conditionalFormatting xmlns:xm="http://schemas.microsoft.com/office/excel/2006/main">
          <x14:cfRule type="expression" priority="10" id="{41F21944-C00B-46B0-BA24-84FA7D26948E}">
            <xm:f>VLOOKUP(B33,Jour_feries!$J:$J,1,FALSE)</xm:f>
            <x14:dxf>
              <font>
                <b/>
                <i val="0"/>
                <color theme="0"/>
              </font>
              <fill>
                <patternFill>
                  <bgColor theme="2" tint="-0.749961851863155"/>
                </patternFill>
              </fill>
            </x14:dxf>
          </x14:cfRule>
          <xm:sqref>B33:H38</xm:sqref>
        </x14:conditionalFormatting>
        <x14:conditionalFormatting xmlns:xm="http://schemas.microsoft.com/office/excel/2006/main">
          <x14:cfRule type="expression" priority="11" id="{796ED40F-09E1-45D9-B75A-1FC3EBE2650D}">
            <xm:f>VLOOKUP(B33,Jour_feries!$K:$K,1,FALSE)</xm:f>
            <x14:dxf>
              <font>
                <b/>
                <i val="0"/>
                <color theme="0"/>
              </font>
              <fill>
                <patternFill>
                  <bgColor theme="1" tint="0.14996795556505021"/>
                </patternFill>
              </fill>
            </x14:dxf>
          </x14:cfRule>
          <xm:sqref>B33:H38</xm:sqref>
        </x14:conditionalFormatting>
        <x14:conditionalFormatting xmlns:xm="http://schemas.microsoft.com/office/excel/2006/main">
          <x14:cfRule type="expression" priority="7" id="{A73EAAA9-27D3-4B69-A466-D5B774D20582}">
            <xm:f>VLOOKUP(Q33,Jour_feries!$J:$J,1,FALSE)</xm:f>
            <x14:dxf>
              <font>
                <b/>
                <i val="0"/>
                <color theme="0"/>
              </font>
              <fill>
                <patternFill>
                  <bgColor theme="2" tint="-0.749961851863155"/>
                </patternFill>
              </fill>
            </x14:dxf>
          </x14:cfRule>
          <xm:sqref>Q33:W38</xm:sqref>
        </x14:conditionalFormatting>
        <x14:conditionalFormatting xmlns:xm="http://schemas.microsoft.com/office/excel/2006/main">
          <x14:cfRule type="expression" priority="8" id="{C58D1AFF-CEFE-404F-972A-CB419E90FF60}">
            <xm:f>VLOOKUP(Q33,Jour_feries!$K:$K,1,FALSE)</xm:f>
            <x14:dxf>
              <font>
                <b/>
                <i val="0"/>
                <color theme="0"/>
              </font>
              <fill>
                <patternFill>
                  <bgColor theme="1" tint="0.14996795556505021"/>
                </patternFill>
              </fill>
            </x14:dxf>
          </x14:cfRule>
          <xm:sqref>Q33:W38</xm:sqref>
        </x14:conditionalFormatting>
        <x14:conditionalFormatting xmlns:xm="http://schemas.microsoft.com/office/excel/2006/main">
          <x14:cfRule type="expression" priority="4" id="{AEFF34A3-167C-44D7-A41B-975B49EB96AF}">
            <xm:f>VLOOKUP(AF33,Jour_feries!$J:$J,1,FALSE)</xm:f>
            <x14:dxf>
              <font>
                <b/>
                <i val="0"/>
                <color theme="0"/>
              </font>
              <fill>
                <patternFill>
                  <bgColor theme="2" tint="-0.749961851863155"/>
                </patternFill>
              </fill>
            </x14:dxf>
          </x14:cfRule>
          <xm:sqref>AF33:AL38</xm:sqref>
        </x14:conditionalFormatting>
        <x14:conditionalFormatting xmlns:xm="http://schemas.microsoft.com/office/excel/2006/main">
          <x14:cfRule type="expression" priority="5" id="{637FB446-2990-42DB-B219-A76A096C54A5}">
            <xm:f>VLOOKUP(AF33,Jour_feries!$K:$K,1,FALSE)</xm:f>
            <x14:dxf>
              <font>
                <b/>
                <i val="0"/>
                <color theme="0"/>
              </font>
              <fill>
                <patternFill>
                  <bgColor theme="1" tint="0.14996795556505021"/>
                </patternFill>
              </fill>
            </x14:dxf>
          </x14:cfRule>
          <xm:sqref>AF33:AL38</xm:sqref>
        </x14:conditionalFormatting>
        <x14:conditionalFormatting xmlns:xm="http://schemas.microsoft.com/office/excel/2006/main">
          <x14:cfRule type="expression" priority="1" id="{322477A5-3C7E-40B1-8DF7-55B0752679C7}">
            <xm:f>VLOOKUP(AU33,Jour_feries!$J:$J,1,FALSE)</xm:f>
            <x14:dxf>
              <font>
                <b/>
                <i val="0"/>
                <color theme="0"/>
              </font>
              <fill>
                <patternFill>
                  <bgColor theme="2" tint="-0.749961851863155"/>
                </patternFill>
              </fill>
            </x14:dxf>
          </x14:cfRule>
          <xm:sqref>AU33:BA38</xm:sqref>
        </x14:conditionalFormatting>
        <x14:conditionalFormatting xmlns:xm="http://schemas.microsoft.com/office/excel/2006/main">
          <x14:cfRule type="expression" priority="2" id="{585B623E-6744-4EB9-AD97-E2B754BD5DE1}">
            <xm:f>VLOOKUP(AU33,Jour_feries!$K:$K,1,FALSE)</xm:f>
            <x14:dxf>
              <font>
                <b/>
                <i val="0"/>
                <color theme="0"/>
              </font>
              <fill>
                <patternFill>
                  <bgColor theme="1" tint="0.14996795556505021"/>
                </patternFill>
              </fill>
            </x14:dxf>
          </x14:cfRule>
          <xm:sqref>AU33:BA38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15E9D-0A7A-4F0A-9F4F-A165F6DE4A4E}">
  <sheetPr codeName="Feuil1"/>
  <dimension ref="B2:R1489"/>
  <sheetViews>
    <sheetView workbookViewId="0">
      <pane ySplit="2" topLeftCell="A3" activePane="bottomLeft" state="frozen"/>
      <selection pane="bottomLeft" activeCell="J12" sqref="J12"/>
    </sheetView>
  </sheetViews>
  <sheetFormatPr baseColWidth="10" defaultRowHeight="14.4" x14ac:dyDescent="0.55000000000000004"/>
  <cols>
    <col min="1" max="1" width="3.83203125" style="36" customWidth="1"/>
    <col min="2" max="7" width="22.27734375" style="36" customWidth="1"/>
    <col min="8" max="15" width="14.609375" style="36" customWidth="1"/>
    <col min="16" max="16384" width="10.6640625" style="36"/>
  </cols>
  <sheetData>
    <row r="2" spans="2:18" s="41" customFormat="1" ht="27.9" customHeight="1" x14ac:dyDescent="0.4">
      <c r="B2" s="63" t="s">
        <v>29</v>
      </c>
      <c r="C2" s="63" t="s">
        <v>30</v>
      </c>
      <c r="D2" s="63" t="s">
        <v>31</v>
      </c>
      <c r="E2" s="63" t="s">
        <v>32</v>
      </c>
      <c r="F2" s="63" t="s">
        <v>33</v>
      </c>
      <c r="G2" s="63" t="s">
        <v>34</v>
      </c>
    </row>
    <row r="3" spans="2:18" ht="18.899999999999999" customHeight="1" x14ac:dyDescent="0.55000000000000004">
      <c r="B3" s="61">
        <v>43759</v>
      </c>
      <c r="C3" s="61">
        <v>43759</v>
      </c>
      <c r="D3" s="61">
        <v>43759</v>
      </c>
      <c r="E3" s="38">
        <v>44123</v>
      </c>
      <c r="F3" s="38">
        <v>44123</v>
      </c>
      <c r="G3" s="38">
        <v>44123</v>
      </c>
      <c r="H3" s="38"/>
      <c r="I3" s="40"/>
      <c r="J3" s="38"/>
      <c r="K3" s="40"/>
      <c r="L3" s="38"/>
      <c r="M3" s="40"/>
      <c r="N3" s="38"/>
      <c r="O3" s="40"/>
      <c r="R3" s="37" t="s">
        <v>14</v>
      </c>
    </row>
    <row r="4" spans="2:18" ht="18.899999999999999" customHeight="1" x14ac:dyDescent="0.55000000000000004">
      <c r="B4" s="61">
        <v>43760</v>
      </c>
      <c r="C4" s="61">
        <v>43760</v>
      </c>
      <c r="D4" s="61">
        <v>43760</v>
      </c>
      <c r="E4" s="38">
        <v>44124</v>
      </c>
      <c r="F4" s="38">
        <v>44124</v>
      </c>
      <c r="G4" s="38">
        <v>44124</v>
      </c>
      <c r="H4" s="38"/>
      <c r="I4" s="40"/>
      <c r="J4" s="38"/>
      <c r="K4" s="40"/>
      <c r="L4" s="38"/>
      <c r="M4" s="40"/>
      <c r="N4" s="38"/>
      <c r="O4" s="40"/>
      <c r="R4" s="37" t="s">
        <v>12</v>
      </c>
    </row>
    <row r="5" spans="2:18" ht="18.899999999999999" customHeight="1" x14ac:dyDescent="0.55000000000000004">
      <c r="B5" s="61">
        <v>43761</v>
      </c>
      <c r="C5" s="61">
        <v>43761</v>
      </c>
      <c r="D5" s="61">
        <v>43761</v>
      </c>
      <c r="E5" s="38">
        <v>44125</v>
      </c>
      <c r="F5" s="38">
        <v>44125</v>
      </c>
      <c r="G5" s="38">
        <v>44125</v>
      </c>
      <c r="H5" s="38"/>
      <c r="I5" s="40"/>
      <c r="J5" s="38"/>
      <c r="K5" s="40"/>
      <c r="L5" s="38"/>
      <c r="M5" s="40"/>
      <c r="N5" s="38"/>
      <c r="O5" s="40"/>
      <c r="R5" s="37" t="s">
        <v>13</v>
      </c>
    </row>
    <row r="6" spans="2:18" ht="18.899999999999999" customHeight="1" x14ac:dyDescent="0.55000000000000004">
      <c r="B6" s="61">
        <v>43762</v>
      </c>
      <c r="C6" s="61">
        <v>43762</v>
      </c>
      <c r="D6" s="61">
        <v>43762</v>
      </c>
      <c r="E6" s="38">
        <v>44126</v>
      </c>
      <c r="F6" s="38">
        <v>44126</v>
      </c>
      <c r="G6" s="38">
        <v>44126</v>
      </c>
      <c r="H6" s="38"/>
      <c r="I6" s="40"/>
      <c r="J6" s="38"/>
      <c r="K6" s="40"/>
      <c r="L6" s="38"/>
      <c r="M6" s="40"/>
      <c r="N6" s="38"/>
      <c r="O6" s="40"/>
      <c r="R6" s="37" t="s">
        <v>11</v>
      </c>
    </row>
    <row r="7" spans="2:18" ht="18.899999999999999" customHeight="1" x14ac:dyDescent="0.55000000000000004">
      <c r="B7" s="61">
        <v>43763</v>
      </c>
      <c r="C7" s="61">
        <v>43763</v>
      </c>
      <c r="D7" s="61">
        <v>43763</v>
      </c>
      <c r="E7" s="38">
        <v>44127</v>
      </c>
      <c r="F7" s="38">
        <v>44127</v>
      </c>
      <c r="G7" s="38">
        <v>44127</v>
      </c>
      <c r="H7" s="38"/>
      <c r="I7" s="40"/>
      <c r="J7" s="38"/>
      <c r="K7" s="40"/>
      <c r="L7" s="38"/>
      <c r="M7" s="40"/>
      <c r="N7" s="38"/>
      <c r="O7" s="40"/>
      <c r="R7" s="37" t="s">
        <v>16</v>
      </c>
    </row>
    <row r="8" spans="2:18" ht="18.899999999999999" customHeight="1" x14ac:dyDescent="0.55000000000000004">
      <c r="B8" s="61">
        <v>43764</v>
      </c>
      <c r="C8" s="61">
        <v>43764</v>
      </c>
      <c r="D8" s="61">
        <v>43764</v>
      </c>
      <c r="E8" s="38">
        <v>44128</v>
      </c>
      <c r="F8" s="38">
        <v>44128</v>
      </c>
      <c r="G8" s="38">
        <v>44128</v>
      </c>
      <c r="H8" s="38"/>
      <c r="I8" s="40"/>
      <c r="J8" s="38"/>
      <c r="K8" s="40"/>
      <c r="L8" s="38"/>
      <c r="M8" s="40"/>
      <c r="N8" s="38"/>
      <c r="O8" s="40"/>
      <c r="R8" s="37" t="s">
        <v>15</v>
      </c>
    </row>
    <row r="9" spans="2:18" ht="18.899999999999999" customHeight="1" x14ac:dyDescent="0.55000000000000004">
      <c r="B9" s="61">
        <v>43765</v>
      </c>
      <c r="C9" s="61">
        <v>43765</v>
      </c>
      <c r="D9" s="61">
        <v>43765</v>
      </c>
      <c r="E9" s="38">
        <v>44129</v>
      </c>
      <c r="F9" s="38">
        <v>44129</v>
      </c>
      <c r="G9" s="38">
        <v>44129</v>
      </c>
      <c r="H9" s="38"/>
      <c r="I9" s="40"/>
      <c r="J9" s="38"/>
      <c r="K9" s="40"/>
      <c r="L9" s="38"/>
      <c r="M9" s="40"/>
      <c r="N9" s="38"/>
      <c r="O9" s="40"/>
    </row>
    <row r="10" spans="2:18" ht="18.899999999999999" customHeight="1" x14ac:dyDescent="0.55000000000000004">
      <c r="B10" s="61">
        <v>43766</v>
      </c>
      <c r="C10" s="61">
        <v>43766</v>
      </c>
      <c r="D10" s="61">
        <v>43766</v>
      </c>
      <c r="E10" s="38">
        <v>44130</v>
      </c>
      <c r="F10" s="38">
        <v>44130</v>
      </c>
      <c r="G10" s="38">
        <v>44130</v>
      </c>
      <c r="H10" s="38"/>
      <c r="I10" s="40"/>
      <c r="J10" s="38"/>
      <c r="K10" s="40"/>
      <c r="L10" s="38"/>
      <c r="M10" s="40"/>
      <c r="N10" s="38"/>
      <c r="O10" s="40"/>
    </row>
    <row r="11" spans="2:18" ht="18.899999999999999" customHeight="1" x14ac:dyDescent="0.55000000000000004">
      <c r="B11" s="61">
        <v>43767</v>
      </c>
      <c r="C11" s="61">
        <v>43767</v>
      </c>
      <c r="D11" s="61">
        <v>43767</v>
      </c>
      <c r="E11" s="38">
        <v>44131</v>
      </c>
      <c r="F11" s="38">
        <v>44131</v>
      </c>
      <c r="G11" s="38">
        <v>44131</v>
      </c>
      <c r="H11" s="38"/>
      <c r="I11" s="40"/>
      <c r="J11" s="38"/>
      <c r="K11" s="40"/>
      <c r="L11" s="38"/>
      <c r="M11" s="40"/>
      <c r="N11" s="38"/>
      <c r="O11" s="40"/>
    </row>
    <row r="12" spans="2:18" ht="18.899999999999999" customHeight="1" x14ac:dyDescent="0.55000000000000004">
      <c r="B12" s="61">
        <v>43768</v>
      </c>
      <c r="C12" s="61">
        <v>43768</v>
      </c>
      <c r="D12" s="61">
        <v>43768</v>
      </c>
      <c r="E12" s="38">
        <v>44132</v>
      </c>
      <c r="F12" s="38">
        <v>44132</v>
      </c>
      <c r="G12" s="38">
        <v>44132</v>
      </c>
      <c r="H12" s="38"/>
      <c r="I12" s="40"/>
      <c r="J12" s="38"/>
      <c r="K12" s="40"/>
      <c r="L12" s="38"/>
      <c r="M12" s="40"/>
      <c r="N12" s="38"/>
      <c r="O12" s="40"/>
    </row>
    <row r="13" spans="2:18" ht="18.899999999999999" customHeight="1" x14ac:dyDescent="0.55000000000000004">
      <c r="B13" s="61">
        <v>43769</v>
      </c>
      <c r="C13" s="61">
        <v>43769</v>
      </c>
      <c r="D13" s="61">
        <v>43769</v>
      </c>
      <c r="E13" s="38">
        <v>44133</v>
      </c>
      <c r="F13" s="38">
        <v>44133</v>
      </c>
      <c r="G13" s="38">
        <v>44133</v>
      </c>
      <c r="H13" s="38"/>
      <c r="I13" s="40"/>
      <c r="J13" s="38"/>
      <c r="K13" s="40"/>
      <c r="L13" s="38"/>
      <c r="M13" s="40"/>
      <c r="N13" s="38"/>
      <c r="O13" s="40"/>
    </row>
    <row r="14" spans="2:18" ht="18.899999999999999" customHeight="1" x14ac:dyDescent="0.55000000000000004">
      <c r="B14" s="61">
        <v>43770</v>
      </c>
      <c r="C14" s="61">
        <v>43770</v>
      </c>
      <c r="D14" s="61">
        <v>43770</v>
      </c>
      <c r="E14" s="38">
        <v>44134</v>
      </c>
      <c r="F14" s="38">
        <v>44134</v>
      </c>
      <c r="G14" s="38">
        <v>44134</v>
      </c>
      <c r="H14" s="38"/>
      <c r="I14" s="40"/>
      <c r="J14" s="38"/>
      <c r="K14" s="40"/>
      <c r="L14" s="38"/>
      <c r="M14" s="40"/>
      <c r="N14" s="38"/>
      <c r="O14" s="40"/>
    </row>
    <row r="15" spans="2:18" ht="18.899999999999999" customHeight="1" x14ac:dyDescent="0.55000000000000004">
      <c r="B15" s="61">
        <v>43771</v>
      </c>
      <c r="C15" s="61">
        <v>43771</v>
      </c>
      <c r="D15" s="61">
        <v>43771</v>
      </c>
      <c r="E15" s="38">
        <v>44135</v>
      </c>
      <c r="F15" s="38">
        <v>44135</v>
      </c>
      <c r="G15" s="38">
        <v>44135</v>
      </c>
      <c r="H15" s="38"/>
      <c r="I15" s="40"/>
      <c r="J15" s="38"/>
      <c r="K15" s="40"/>
      <c r="L15" s="38"/>
      <c r="M15" s="40"/>
      <c r="N15" s="38"/>
      <c r="O15" s="40"/>
    </row>
    <row r="16" spans="2:18" ht="18.899999999999999" customHeight="1" x14ac:dyDescent="0.55000000000000004">
      <c r="B16" s="61">
        <v>43772</v>
      </c>
      <c r="C16" s="61">
        <v>43772</v>
      </c>
      <c r="D16" s="61">
        <v>43772</v>
      </c>
      <c r="E16" s="38">
        <v>44136</v>
      </c>
      <c r="F16" s="38">
        <v>44136</v>
      </c>
      <c r="G16" s="38">
        <v>44136</v>
      </c>
      <c r="H16" s="38"/>
      <c r="I16" s="40"/>
      <c r="J16" s="38"/>
      <c r="K16" s="40"/>
      <c r="L16" s="38"/>
      <c r="M16" s="40"/>
      <c r="N16" s="38"/>
      <c r="O16" s="40"/>
    </row>
    <row r="17" spans="2:15" ht="18.899999999999999" customHeight="1" x14ac:dyDescent="0.55000000000000004">
      <c r="B17" s="61">
        <v>43773</v>
      </c>
      <c r="C17" s="61">
        <v>43773</v>
      </c>
      <c r="D17" s="61">
        <v>43773</v>
      </c>
      <c r="E17" s="38">
        <v>44137</v>
      </c>
      <c r="F17" s="38">
        <v>44137</v>
      </c>
      <c r="G17" s="38">
        <v>44137</v>
      </c>
      <c r="H17" s="38"/>
      <c r="I17" s="40"/>
      <c r="J17" s="38"/>
      <c r="K17" s="40"/>
      <c r="L17" s="38"/>
      <c r="M17" s="40"/>
      <c r="N17" s="38"/>
      <c r="O17" s="40"/>
    </row>
    <row r="18" spans="2:15" ht="18.899999999999999" customHeight="1" x14ac:dyDescent="0.55000000000000004">
      <c r="B18" s="61">
        <v>43822</v>
      </c>
      <c r="C18" s="61">
        <v>43822</v>
      </c>
      <c r="D18" s="61">
        <v>43822</v>
      </c>
      <c r="E18" s="38">
        <v>44186</v>
      </c>
      <c r="F18" s="38">
        <v>44186</v>
      </c>
      <c r="G18" s="38">
        <v>44186</v>
      </c>
      <c r="H18" s="38"/>
      <c r="I18" s="40"/>
      <c r="J18" s="38"/>
      <c r="K18" s="40"/>
      <c r="L18" s="38"/>
      <c r="M18" s="40"/>
      <c r="N18" s="38"/>
      <c r="O18" s="40"/>
    </row>
    <row r="19" spans="2:15" ht="18.899999999999999" customHeight="1" x14ac:dyDescent="0.55000000000000004">
      <c r="B19" s="61">
        <v>43823</v>
      </c>
      <c r="C19" s="61">
        <v>43823</v>
      </c>
      <c r="D19" s="61">
        <v>43823</v>
      </c>
      <c r="E19" s="38">
        <v>44187</v>
      </c>
      <c r="F19" s="38">
        <v>44187</v>
      </c>
      <c r="G19" s="38">
        <v>44187</v>
      </c>
      <c r="H19" s="38"/>
      <c r="I19" s="40"/>
      <c r="J19" s="38"/>
      <c r="K19" s="40"/>
      <c r="L19" s="38"/>
      <c r="M19" s="40"/>
      <c r="N19" s="38"/>
      <c r="O19" s="40"/>
    </row>
    <row r="20" spans="2:15" ht="18.899999999999999" customHeight="1" x14ac:dyDescent="0.55000000000000004">
      <c r="B20" s="61">
        <v>43824</v>
      </c>
      <c r="C20" s="61">
        <v>43824</v>
      </c>
      <c r="D20" s="61">
        <v>43824</v>
      </c>
      <c r="E20" s="38">
        <v>44188</v>
      </c>
      <c r="F20" s="38">
        <v>44188</v>
      </c>
      <c r="G20" s="38">
        <v>44188</v>
      </c>
      <c r="H20" s="38"/>
      <c r="I20" s="40"/>
      <c r="J20" s="38"/>
      <c r="K20" s="40"/>
      <c r="L20" s="38"/>
      <c r="M20" s="40"/>
      <c r="N20" s="38"/>
      <c r="O20" s="40"/>
    </row>
    <row r="21" spans="2:15" ht="18.899999999999999" customHeight="1" x14ac:dyDescent="0.55000000000000004">
      <c r="B21" s="61">
        <v>43825</v>
      </c>
      <c r="C21" s="61">
        <v>43825</v>
      </c>
      <c r="D21" s="61">
        <v>43825</v>
      </c>
      <c r="E21" s="38">
        <v>44189</v>
      </c>
      <c r="F21" s="38">
        <v>44189</v>
      </c>
      <c r="G21" s="38">
        <v>44189</v>
      </c>
      <c r="H21" s="38"/>
      <c r="I21" s="40"/>
      <c r="J21" s="38"/>
      <c r="K21" s="40"/>
      <c r="L21" s="38"/>
      <c r="M21" s="40"/>
      <c r="N21" s="38"/>
      <c r="O21" s="40"/>
    </row>
    <row r="22" spans="2:15" ht="18.899999999999999" customHeight="1" x14ac:dyDescent="0.55000000000000004">
      <c r="B22" s="61">
        <v>43826</v>
      </c>
      <c r="C22" s="61">
        <v>43826</v>
      </c>
      <c r="D22" s="61">
        <v>43826</v>
      </c>
      <c r="E22" s="38">
        <v>44190</v>
      </c>
      <c r="F22" s="38">
        <v>44190</v>
      </c>
      <c r="G22" s="38">
        <v>44190</v>
      </c>
      <c r="H22" s="38"/>
      <c r="I22" s="40"/>
      <c r="J22" s="38"/>
      <c r="K22" s="40"/>
      <c r="L22" s="38"/>
      <c r="M22" s="40"/>
      <c r="N22" s="38"/>
      <c r="O22" s="40"/>
    </row>
    <row r="23" spans="2:15" ht="18.899999999999999" customHeight="1" x14ac:dyDescent="0.55000000000000004">
      <c r="B23" s="61">
        <v>43827</v>
      </c>
      <c r="C23" s="61">
        <v>43827</v>
      </c>
      <c r="D23" s="61">
        <v>43827</v>
      </c>
      <c r="E23" s="38">
        <v>44191</v>
      </c>
      <c r="F23" s="38">
        <v>44191</v>
      </c>
      <c r="G23" s="38">
        <v>44191</v>
      </c>
      <c r="H23" s="38"/>
      <c r="I23" s="40"/>
      <c r="J23" s="38"/>
      <c r="K23" s="40"/>
      <c r="L23" s="38"/>
      <c r="M23" s="40"/>
      <c r="N23" s="38"/>
      <c r="O23" s="40"/>
    </row>
    <row r="24" spans="2:15" ht="18.899999999999999" customHeight="1" x14ac:dyDescent="0.55000000000000004">
      <c r="B24" s="61">
        <v>43828</v>
      </c>
      <c r="C24" s="61">
        <v>43828</v>
      </c>
      <c r="D24" s="61">
        <v>43828</v>
      </c>
      <c r="E24" s="38">
        <v>44192</v>
      </c>
      <c r="F24" s="38">
        <v>44192</v>
      </c>
      <c r="G24" s="38">
        <v>44192</v>
      </c>
      <c r="H24" s="38"/>
      <c r="I24" s="40"/>
      <c r="J24" s="38"/>
      <c r="K24" s="40"/>
      <c r="L24" s="38"/>
      <c r="M24" s="40"/>
      <c r="N24" s="38"/>
      <c r="O24" s="40"/>
    </row>
    <row r="25" spans="2:15" ht="18.899999999999999" customHeight="1" x14ac:dyDescent="0.55000000000000004">
      <c r="B25" s="61">
        <v>43829</v>
      </c>
      <c r="C25" s="61">
        <v>43829</v>
      </c>
      <c r="D25" s="61">
        <v>43829</v>
      </c>
      <c r="E25" s="38">
        <v>44193</v>
      </c>
      <c r="F25" s="38">
        <v>44193</v>
      </c>
      <c r="G25" s="38">
        <v>44193</v>
      </c>
      <c r="H25" s="38"/>
      <c r="I25" s="40"/>
      <c r="J25" s="38"/>
      <c r="K25" s="40"/>
      <c r="L25" s="38"/>
      <c r="M25" s="40"/>
      <c r="N25" s="38"/>
      <c r="O25" s="40"/>
    </row>
    <row r="26" spans="2:15" ht="18.899999999999999" customHeight="1" x14ac:dyDescent="0.55000000000000004">
      <c r="B26" s="61">
        <v>43830</v>
      </c>
      <c r="C26" s="61">
        <v>43830</v>
      </c>
      <c r="D26" s="61">
        <v>43830</v>
      </c>
      <c r="E26" s="38">
        <v>44194</v>
      </c>
      <c r="F26" s="38">
        <v>44194</v>
      </c>
      <c r="G26" s="38">
        <v>44194</v>
      </c>
      <c r="H26" s="38"/>
      <c r="I26" s="40"/>
      <c r="J26" s="38"/>
      <c r="K26" s="40"/>
      <c r="L26" s="38"/>
      <c r="M26" s="40"/>
      <c r="N26" s="38"/>
      <c r="O26" s="40"/>
    </row>
    <row r="27" spans="2:15" ht="18.899999999999999" customHeight="1" x14ac:dyDescent="0.55000000000000004">
      <c r="B27" s="61">
        <v>43831</v>
      </c>
      <c r="C27" s="61">
        <v>43831</v>
      </c>
      <c r="D27" s="61">
        <v>43831</v>
      </c>
      <c r="E27" s="38">
        <v>44195</v>
      </c>
      <c r="F27" s="38">
        <v>44195</v>
      </c>
      <c r="G27" s="38">
        <v>44195</v>
      </c>
      <c r="H27" s="38"/>
      <c r="I27" s="40"/>
      <c r="J27" s="38"/>
      <c r="K27" s="40"/>
      <c r="L27" s="38"/>
      <c r="M27" s="40"/>
      <c r="N27" s="38"/>
      <c r="O27" s="40"/>
    </row>
    <row r="28" spans="2:15" ht="18.899999999999999" customHeight="1" x14ac:dyDescent="0.55000000000000004">
      <c r="B28" s="61">
        <v>43832</v>
      </c>
      <c r="C28" s="61">
        <v>43832</v>
      </c>
      <c r="D28" s="61">
        <v>43832</v>
      </c>
      <c r="E28" s="38">
        <v>44196</v>
      </c>
      <c r="F28" s="38">
        <v>44196</v>
      </c>
      <c r="G28" s="38">
        <v>44196</v>
      </c>
      <c r="H28" s="41"/>
      <c r="I28" s="41"/>
      <c r="J28" s="41"/>
      <c r="K28" s="41"/>
      <c r="L28" s="41"/>
      <c r="M28" s="41"/>
      <c r="N28" s="41"/>
      <c r="O28" s="41"/>
    </row>
    <row r="29" spans="2:15" ht="18.899999999999999" customHeight="1" x14ac:dyDescent="0.55000000000000004">
      <c r="B29" s="61">
        <v>43833</v>
      </c>
      <c r="C29" s="61">
        <v>43833</v>
      </c>
      <c r="D29" s="61">
        <v>43833</v>
      </c>
      <c r="E29" s="38">
        <v>44197</v>
      </c>
      <c r="F29" s="38">
        <v>44197</v>
      </c>
      <c r="G29" s="38">
        <v>44197</v>
      </c>
      <c r="H29" s="41"/>
      <c r="I29" s="41"/>
      <c r="J29" s="41"/>
      <c r="K29" s="41"/>
      <c r="L29" s="41"/>
      <c r="M29" s="41"/>
      <c r="N29" s="41"/>
      <c r="O29" s="41"/>
    </row>
    <row r="30" spans="2:15" ht="18.899999999999999" customHeight="1" x14ac:dyDescent="0.55000000000000004">
      <c r="B30" s="61">
        <v>43834</v>
      </c>
      <c r="C30" s="61">
        <v>43834</v>
      </c>
      <c r="D30" s="61">
        <v>43834</v>
      </c>
      <c r="E30" s="38">
        <v>44198</v>
      </c>
      <c r="F30" s="38">
        <v>44198</v>
      </c>
      <c r="G30" s="38">
        <v>44198</v>
      </c>
      <c r="H30" s="41"/>
      <c r="I30" s="41"/>
      <c r="J30" s="41"/>
      <c r="K30" s="41"/>
      <c r="L30" s="41"/>
      <c r="M30" s="41"/>
      <c r="N30" s="41"/>
      <c r="O30" s="41"/>
    </row>
    <row r="31" spans="2:15" ht="18.899999999999999" customHeight="1" x14ac:dyDescent="0.55000000000000004">
      <c r="B31" s="61">
        <v>43835</v>
      </c>
      <c r="C31" s="61">
        <v>43835</v>
      </c>
      <c r="D31" s="61">
        <v>43835</v>
      </c>
      <c r="E31" s="38">
        <v>44199</v>
      </c>
      <c r="F31" s="38">
        <v>44199</v>
      </c>
      <c r="G31" s="38">
        <v>44199</v>
      </c>
      <c r="H31" s="41"/>
      <c r="I31" s="41"/>
      <c r="J31" s="41"/>
      <c r="K31" s="41"/>
      <c r="L31" s="41"/>
      <c r="M31" s="41"/>
      <c r="N31" s="41"/>
      <c r="O31" s="41"/>
    </row>
    <row r="32" spans="2:15" ht="18.899999999999999" customHeight="1" x14ac:dyDescent="0.55000000000000004">
      <c r="B32" s="61">
        <v>43836</v>
      </c>
      <c r="C32" s="61">
        <v>43836</v>
      </c>
      <c r="D32" s="61">
        <v>43836</v>
      </c>
      <c r="E32" s="38">
        <v>44200</v>
      </c>
      <c r="F32" s="38">
        <v>44200</v>
      </c>
      <c r="G32" s="38">
        <v>44200</v>
      </c>
      <c r="H32" s="41"/>
      <c r="I32" s="41"/>
      <c r="J32" s="41"/>
      <c r="K32" s="41"/>
      <c r="L32" s="41"/>
      <c r="M32" s="41"/>
      <c r="N32" s="41"/>
      <c r="O32" s="41"/>
    </row>
    <row r="33" spans="2:15" ht="18.899999999999999" customHeight="1" x14ac:dyDescent="0.55000000000000004">
      <c r="B33" s="61">
        <v>43885</v>
      </c>
      <c r="C33" s="61">
        <v>43878</v>
      </c>
      <c r="D33" s="38">
        <v>43871</v>
      </c>
      <c r="E33" s="38">
        <v>44235</v>
      </c>
      <c r="F33" s="38">
        <v>44249</v>
      </c>
      <c r="G33" s="38">
        <v>44242</v>
      </c>
      <c r="H33" s="41"/>
      <c r="I33" s="41"/>
      <c r="J33" s="41"/>
      <c r="K33" s="41"/>
      <c r="L33" s="41"/>
      <c r="M33" s="41"/>
      <c r="N33" s="41"/>
      <c r="O33" s="41"/>
    </row>
    <row r="34" spans="2:15" ht="18.899999999999999" customHeight="1" x14ac:dyDescent="0.55000000000000004">
      <c r="B34" s="61">
        <v>43886</v>
      </c>
      <c r="C34" s="61">
        <v>43879</v>
      </c>
      <c r="D34" s="38">
        <v>43872</v>
      </c>
      <c r="E34" s="38">
        <v>44236</v>
      </c>
      <c r="F34" s="38">
        <v>44250</v>
      </c>
      <c r="G34" s="38">
        <v>44243</v>
      </c>
      <c r="H34" s="41"/>
      <c r="I34" s="41"/>
      <c r="J34" s="41"/>
      <c r="K34" s="41"/>
      <c r="L34" s="41"/>
      <c r="M34" s="41"/>
      <c r="N34" s="41"/>
      <c r="O34" s="41"/>
    </row>
    <row r="35" spans="2:15" ht="18.899999999999999" customHeight="1" x14ac:dyDescent="0.55000000000000004">
      <c r="B35" s="61">
        <v>43887</v>
      </c>
      <c r="C35" s="61">
        <v>43880</v>
      </c>
      <c r="D35" s="38">
        <v>43873</v>
      </c>
      <c r="E35" s="38">
        <v>44237</v>
      </c>
      <c r="F35" s="38">
        <v>44251</v>
      </c>
      <c r="G35" s="38">
        <v>44244</v>
      </c>
    </row>
    <row r="36" spans="2:15" ht="18.899999999999999" customHeight="1" x14ac:dyDescent="0.55000000000000004">
      <c r="B36" s="61">
        <v>43888</v>
      </c>
      <c r="C36" s="61">
        <v>43881</v>
      </c>
      <c r="D36" s="38">
        <v>43874</v>
      </c>
      <c r="E36" s="38">
        <v>44238</v>
      </c>
      <c r="F36" s="38">
        <v>44252</v>
      </c>
      <c r="G36" s="38">
        <v>44245</v>
      </c>
    </row>
    <row r="37" spans="2:15" ht="18.899999999999999" customHeight="1" x14ac:dyDescent="0.55000000000000004">
      <c r="B37" s="61">
        <v>43889</v>
      </c>
      <c r="C37" s="61">
        <v>43882</v>
      </c>
      <c r="D37" s="38">
        <v>43875</v>
      </c>
      <c r="E37" s="38">
        <v>44239</v>
      </c>
      <c r="F37" s="38">
        <v>44253</v>
      </c>
      <c r="G37" s="38">
        <v>44246</v>
      </c>
    </row>
    <row r="38" spans="2:15" ht="18.899999999999999" customHeight="1" x14ac:dyDescent="0.55000000000000004">
      <c r="B38" s="61">
        <v>43890</v>
      </c>
      <c r="C38" s="61">
        <v>43883</v>
      </c>
      <c r="D38" s="38">
        <v>43876</v>
      </c>
      <c r="E38" s="38">
        <v>44240</v>
      </c>
      <c r="F38" s="38">
        <v>44254</v>
      </c>
      <c r="G38" s="38">
        <v>44247</v>
      </c>
    </row>
    <row r="39" spans="2:15" ht="18.899999999999999" customHeight="1" x14ac:dyDescent="0.55000000000000004">
      <c r="B39" s="61">
        <v>43891</v>
      </c>
      <c r="C39" s="61">
        <v>43884</v>
      </c>
      <c r="D39" s="38">
        <v>43877</v>
      </c>
      <c r="E39" s="38">
        <v>44241</v>
      </c>
      <c r="F39" s="38">
        <v>44255</v>
      </c>
      <c r="G39" s="38">
        <v>44248</v>
      </c>
    </row>
    <row r="40" spans="2:15" ht="18.899999999999999" customHeight="1" x14ac:dyDescent="0.55000000000000004">
      <c r="B40" s="61">
        <v>43892</v>
      </c>
      <c r="C40" s="61">
        <v>43885</v>
      </c>
      <c r="D40" s="38">
        <v>43878</v>
      </c>
      <c r="E40" s="38">
        <v>44242</v>
      </c>
      <c r="F40" s="38">
        <v>44256</v>
      </c>
      <c r="G40" s="38">
        <v>44249</v>
      </c>
    </row>
    <row r="41" spans="2:15" ht="18.899999999999999" customHeight="1" x14ac:dyDescent="0.55000000000000004">
      <c r="B41" s="61">
        <v>43893</v>
      </c>
      <c r="C41" s="61">
        <v>43886</v>
      </c>
      <c r="D41" s="38">
        <v>43879</v>
      </c>
      <c r="E41" s="38">
        <v>44243</v>
      </c>
      <c r="F41" s="38">
        <v>44257</v>
      </c>
      <c r="G41" s="38">
        <v>44250</v>
      </c>
    </row>
    <row r="42" spans="2:15" ht="18.899999999999999" customHeight="1" x14ac:dyDescent="0.55000000000000004">
      <c r="B42" s="61">
        <v>43894</v>
      </c>
      <c r="C42" s="61">
        <v>43887</v>
      </c>
      <c r="D42" s="38">
        <v>43880</v>
      </c>
      <c r="E42" s="38">
        <v>44244</v>
      </c>
      <c r="F42" s="38">
        <v>44258</v>
      </c>
      <c r="G42" s="38">
        <v>44251</v>
      </c>
    </row>
    <row r="43" spans="2:15" ht="18.899999999999999" customHeight="1" x14ac:dyDescent="0.55000000000000004">
      <c r="B43" s="61">
        <v>43895</v>
      </c>
      <c r="C43" s="61">
        <v>43888</v>
      </c>
      <c r="D43" s="38">
        <v>43881</v>
      </c>
      <c r="E43" s="38">
        <v>44245</v>
      </c>
      <c r="F43" s="38">
        <v>44259</v>
      </c>
      <c r="G43" s="38">
        <v>44252</v>
      </c>
    </row>
    <row r="44" spans="2:15" ht="18.899999999999999" customHeight="1" x14ac:dyDescent="0.55000000000000004">
      <c r="B44" s="61">
        <v>43896</v>
      </c>
      <c r="C44" s="61">
        <v>43889</v>
      </c>
      <c r="D44" s="38">
        <v>43882</v>
      </c>
      <c r="E44" s="38">
        <v>44246</v>
      </c>
      <c r="F44" s="38">
        <v>44260</v>
      </c>
      <c r="G44" s="38">
        <v>44253</v>
      </c>
    </row>
    <row r="45" spans="2:15" ht="18.899999999999999" customHeight="1" x14ac:dyDescent="0.55000000000000004">
      <c r="B45" s="61">
        <v>43897</v>
      </c>
      <c r="C45" s="61">
        <v>43890</v>
      </c>
      <c r="D45" s="38">
        <v>43883</v>
      </c>
      <c r="E45" s="38">
        <v>44247</v>
      </c>
      <c r="F45" s="38">
        <v>44261</v>
      </c>
      <c r="G45" s="38">
        <v>44254</v>
      </c>
    </row>
    <row r="46" spans="2:15" ht="18.899999999999999" customHeight="1" x14ac:dyDescent="0.55000000000000004">
      <c r="B46" s="61">
        <v>43898</v>
      </c>
      <c r="C46" s="61">
        <v>43891</v>
      </c>
      <c r="D46" s="38">
        <v>43884</v>
      </c>
      <c r="E46" s="38">
        <v>44248</v>
      </c>
      <c r="F46" s="38">
        <v>44262</v>
      </c>
      <c r="G46" s="38">
        <v>44255</v>
      </c>
    </row>
    <row r="47" spans="2:15" ht="18.899999999999999" customHeight="1" x14ac:dyDescent="0.55000000000000004">
      <c r="B47" s="61">
        <v>43899</v>
      </c>
      <c r="C47" s="61">
        <v>43892</v>
      </c>
      <c r="D47" s="38">
        <v>43885</v>
      </c>
      <c r="E47" s="38">
        <v>44249</v>
      </c>
      <c r="F47" s="38">
        <v>44263</v>
      </c>
      <c r="G47" s="38">
        <v>44256</v>
      </c>
    </row>
    <row r="48" spans="2:15" ht="18.899999999999999" customHeight="1" x14ac:dyDescent="0.55000000000000004">
      <c r="B48" s="61">
        <v>43941</v>
      </c>
      <c r="C48" s="38">
        <v>43934</v>
      </c>
      <c r="D48" s="38">
        <v>43927</v>
      </c>
      <c r="E48" s="38">
        <v>44298</v>
      </c>
      <c r="F48" s="62">
        <v>44312</v>
      </c>
      <c r="G48" s="62">
        <v>44305</v>
      </c>
    </row>
    <row r="49" spans="2:7" ht="18.899999999999999" customHeight="1" x14ac:dyDescent="0.55000000000000004">
      <c r="B49" s="61">
        <v>43942</v>
      </c>
      <c r="C49" s="38">
        <v>43935</v>
      </c>
      <c r="D49" s="38">
        <v>43928</v>
      </c>
      <c r="E49" s="38">
        <v>44299</v>
      </c>
      <c r="F49" s="62">
        <v>44313</v>
      </c>
      <c r="G49" s="62">
        <v>44306</v>
      </c>
    </row>
    <row r="50" spans="2:7" ht="18.899999999999999" customHeight="1" x14ac:dyDescent="0.55000000000000004">
      <c r="B50" s="61">
        <v>43943</v>
      </c>
      <c r="C50" s="38">
        <v>43936</v>
      </c>
      <c r="D50" s="38">
        <v>43929</v>
      </c>
      <c r="E50" s="38">
        <v>44300</v>
      </c>
      <c r="F50" s="62">
        <v>44314</v>
      </c>
      <c r="G50" s="62">
        <v>44307</v>
      </c>
    </row>
    <row r="51" spans="2:7" ht="18.899999999999999" customHeight="1" x14ac:dyDescent="0.55000000000000004">
      <c r="B51" s="61">
        <v>43944</v>
      </c>
      <c r="C51" s="38">
        <v>43937</v>
      </c>
      <c r="D51" s="38">
        <v>43930</v>
      </c>
      <c r="E51" s="38">
        <v>44301</v>
      </c>
      <c r="F51" s="62">
        <v>44315</v>
      </c>
      <c r="G51" s="62">
        <v>44308</v>
      </c>
    </row>
    <row r="52" spans="2:7" ht="18.899999999999999" customHeight="1" x14ac:dyDescent="0.55000000000000004">
      <c r="B52" s="61">
        <v>43945</v>
      </c>
      <c r="C52" s="38">
        <v>43938</v>
      </c>
      <c r="D52" s="38">
        <v>43931</v>
      </c>
      <c r="E52" s="38">
        <v>44302</v>
      </c>
      <c r="F52" s="62">
        <v>44316</v>
      </c>
      <c r="G52" s="62">
        <v>44309</v>
      </c>
    </row>
    <row r="53" spans="2:7" ht="18.899999999999999" customHeight="1" x14ac:dyDescent="0.55000000000000004">
      <c r="B53" s="61">
        <v>43946</v>
      </c>
      <c r="C53" s="38">
        <v>43939</v>
      </c>
      <c r="D53" s="38">
        <v>43932</v>
      </c>
      <c r="E53" s="38">
        <v>44303</v>
      </c>
      <c r="F53" s="62">
        <v>44317</v>
      </c>
      <c r="G53" s="62">
        <v>44310</v>
      </c>
    </row>
    <row r="54" spans="2:7" ht="18.899999999999999" customHeight="1" x14ac:dyDescent="0.55000000000000004">
      <c r="B54" s="61">
        <v>43947</v>
      </c>
      <c r="C54" s="38">
        <v>43940</v>
      </c>
      <c r="D54" s="38">
        <v>43933</v>
      </c>
      <c r="E54" s="38">
        <v>44304</v>
      </c>
      <c r="F54" s="62">
        <v>44318</v>
      </c>
      <c r="G54" s="62">
        <v>44311</v>
      </c>
    </row>
    <row r="55" spans="2:7" ht="18.899999999999999" customHeight="1" x14ac:dyDescent="0.55000000000000004">
      <c r="B55" s="61">
        <v>43948</v>
      </c>
      <c r="C55" s="38">
        <v>43941</v>
      </c>
      <c r="D55" s="38">
        <v>43934</v>
      </c>
      <c r="E55" s="38">
        <v>44305</v>
      </c>
      <c r="F55" s="62">
        <v>44319</v>
      </c>
      <c r="G55" s="62">
        <v>44312</v>
      </c>
    </row>
    <row r="56" spans="2:7" ht="18.899999999999999" customHeight="1" x14ac:dyDescent="0.55000000000000004">
      <c r="B56" s="61">
        <v>43949</v>
      </c>
      <c r="C56" s="38">
        <v>43942</v>
      </c>
      <c r="D56" s="38">
        <v>43935</v>
      </c>
      <c r="E56" s="38">
        <v>44306</v>
      </c>
      <c r="F56" s="62">
        <v>44320</v>
      </c>
      <c r="G56" s="62">
        <v>44313</v>
      </c>
    </row>
    <row r="57" spans="2:7" ht="18.899999999999999" customHeight="1" x14ac:dyDescent="0.55000000000000004">
      <c r="B57" s="61">
        <v>43950</v>
      </c>
      <c r="C57" s="38">
        <v>43943</v>
      </c>
      <c r="D57" s="38">
        <v>43936</v>
      </c>
      <c r="E57" s="38">
        <v>44307</v>
      </c>
      <c r="F57" s="62">
        <v>44321</v>
      </c>
      <c r="G57" s="62">
        <v>44314</v>
      </c>
    </row>
    <row r="58" spans="2:7" ht="18.899999999999999" customHeight="1" x14ac:dyDescent="0.55000000000000004">
      <c r="B58" s="61">
        <v>43951</v>
      </c>
      <c r="C58" s="38">
        <v>43944</v>
      </c>
      <c r="D58" s="38">
        <v>43937</v>
      </c>
      <c r="E58" s="38">
        <v>44308</v>
      </c>
      <c r="F58" s="62">
        <v>44322</v>
      </c>
      <c r="G58" s="62">
        <v>44315</v>
      </c>
    </row>
    <row r="59" spans="2:7" ht="18.899999999999999" customHeight="1" x14ac:dyDescent="0.55000000000000004">
      <c r="B59" s="61">
        <v>43952</v>
      </c>
      <c r="C59" s="38">
        <v>43945</v>
      </c>
      <c r="D59" s="38">
        <v>43938</v>
      </c>
      <c r="E59" s="38">
        <v>44309</v>
      </c>
      <c r="F59" s="62">
        <v>44323</v>
      </c>
      <c r="G59" s="62">
        <v>44316</v>
      </c>
    </row>
    <row r="60" spans="2:7" ht="18.899999999999999" customHeight="1" x14ac:dyDescent="0.55000000000000004">
      <c r="B60" s="61">
        <v>43953</v>
      </c>
      <c r="C60" s="38">
        <v>43946</v>
      </c>
      <c r="D60" s="38">
        <v>43939</v>
      </c>
      <c r="E60" s="38">
        <v>44310</v>
      </c>
      <c r="F60" s="62">
        <v>44324</v>
      </c>
      <c r="G60" s="62">
        <v>44317</v>
      </c>
    </row>
    <row r="61" spans="2:7" ht="18.899999999999999" customHeight="1" x14ac:dyDescent="0.55000000000000004">
      <c r="B61" s="61">
        <v>43954</v>
      </c>
      <c r="C61" s="38">
        <v>43947</v>
      </c>
      <c r="D61" s="38">
        <v>43940</v>
      </c>
      <c r="E61" s="38">
        <v>44311</v>
      </c>
      <c r="F61" s="62">
        <v>44325</v>
      </c>
      <c r="G61" s="62">
        <v>44318</v>
      </c>
    </row>
    <row r="62" spans="2:7" ht="18.899999999999999" customHeight="1" x14ac:dyDescent="0.55000000000000004">
      <c r="B62" s="61">
        <v>43955</v>
      </c>
      <c r="C62" s="38">
        <v>43948</v>
      </c>
      <c r="D62" s="38">
        <v>43941</v>
      </c>
      <c r="E62" s="38">
        <v>44312</v>
      </c>
      <c r="F62" s="62">
        <v>44326</v>
      </c>
      <c r="G62" s="62">
        <v>44319</v>
      </c>
    </row>
    <row r="63" spans="2:7" ht="18.899999999999999" customHeight="1" x14ac:dyDescent="0.55000000000000004">
      <c r="B63" s="61">
        <v>44018</v>
      </c>
      <c r="C63" s="61">
        <v>44018</v>
      </c>
      <c r="D63" s="61">
        <v>44018</v>
      </c>
      <c r="E63" s="38">
        <v>44383</v>
      </c>
      <c r="F63" s="38">
        <v>44383</v>
      </c>
      <c r="G63" s="38">
        <v>44383</v>
      </c>
    </row>
    <row r="64" spans="2:7" ht="18.899999999999999" customHeight="1" x14ac:dyDescent="0.55000000000000004">
      <c r="B64" s="61">
        <v>44019</v>
      </c>
      <c r="C64" s="61">
        <v>44019</v>
      </c>
      <c r="D64" s="61">
        <v>44019</v>
      </c>
      <c r="E64" s="38">
        <v>44384</v>
      </c>
      <c r="F64" s="38">
        <v>44384</v>
      </c>
      <c r="G64" s="38">
        <v>44384</v>
      </c>
    </row>
    <row r="65" spans="2:7" ht="18.899999999999999" customHeight="1" x14ac:dyDescent="0.55000000000000004">
      <c r="B65" s="61">
        <v>44020</v>
      </c>
      <c r="C65" s="61">
        <v>44020</v>
      </c>
      <c r="D65" s="61">
        <v>44020</v>
      </c>
      <c r="E65" s="38">
        <v>44385</v>
      </c>
      <c r="F65" s="38">
        <v>44385</v>
      </c>
      <c r="G65" s="38">
        <v>44385</v>
      </c>
    </row>
    <row r="66" spans="2:7" ht="18.899999999999999" customHeight="1" x14ac:dyDescent="0.55000000000000004">
      <c r="B66" s="61">
        <v>44021</v>
      </c>
      <c r="C66" s="61">
        <v>44021</v>
      </c>
      <c r="D66" s="61">
        <v>44021</v>
      </c>
      <c r="E66" s="38">
        <v>44386</v>
      </c>
      <c r="F66" s="38">
        <v>44386</v>
      </c>
      <c r="G66" s="38">
        <v>44386</v>
      </c>
    </row>
    <row r="67" spans="2:7" ht="18.899999999999999" customHeight="1" x14ac:dyDescent="0.55000000000000004">
      <c r="B67" s="61">
        <v>44022</v>
      </c>
      <c r="C67" s="61">
        <v>44022</v>
      </c>
      <c r="D67" s="61">
        <v>44022</v>
      </c>
      <c r="E67" s="38">
        <v>44387</v>
      </c>
      <c r="F67" s="38">
        <v>44387</v>
      </c>
      <c r="G67" s="38">
        <v>44387</v>
      </c>
    </row>
    <row r="68" spans="2:7" ht="18.899999999999999" customHeight="1" x14ac:dyDescent="0.55000000000000004">
      <c r="B68" s="61">
        <v>44023</v>
      </c>
      <c r="C68" s="61">
        <v>44023</v>
      </c>
      <c r="D68" s="61">
        <v>44023</v>
      </c>
      <c r="E68" s="38">
        <v>44388</v>
      </c>
      <c r="F68" s="38">
        <v>44388</v>
      </c>
      <c r="G68" s="38">
        <v>44388</v>
      </c>
    </row>
    <row r="69" spans="2:7" ht="18.899999999999999" customHeight="1" x14ac:dyDescent="0.55000000000000004">
      <c r="B69" s="61">
        <v>44024</v>
      </c>
      <c r="C69" s="61">
        <v>44024</v>
      </c>
      <c r="D69" s="61">
        <v>44024</v>
      </c>
      <c r="E69" s="38">
        <v>44389</v>
      </c>
      <c r="F69" s="38">
        <v>44389</v>
      </c>
      <c r="G69" s="38">
        <v>44389</v>
      </c>
    </row>
    <row r="70" spans="2:7" ht="18.899999999999999" customHeight="1" x14ac:dyDescent="0.55000000000000004">
      <c r="B70" s="61">
        <v>44025</v>
      </c>
      <c r="C70" s="61">
        <v>44025</v>
      </c>
      <c r="D70" s="61">
        <v>44025</v>
      </c>
      <c r="E70" s="38">
        <v>44390</v>
      </c>
      <c r="F70" s="38">
        <v>44390</v>
      </c>
      <c r="G70" s="38">
        <v>44390</v>
      </c>
    </row>
    <row r="71" spans="2:7" ht="18.899999999999999" customHeight="1" x14ac:dyDescent="0.55000000000000004">
      <c r="B71" s="61">
        <v>44026</v>
      </c>
      <c r="C71" s="61">
        <v>44026</v>
      </c>
      <c r="D71" s="61">
        <v>44026</v>
      </c>
      <c r="E71" s="38">
        <v>44391</v>
      </c>
      <c r="F71" s="38">
        <v>44391</v>
      </c>
      <c r="G71" s="38">
        <v>44391</v>
      </c>
    </row>
    <row r="72" spans="2:7" ht="18.899999999999999" customHeight="1" x14ac:dyDescent="0.55000000000000004">
      <c r="B72" s="61">
        <v>44027</v>
      </c>
      <c r="C72" s="61">
        <v>44027</v>
      </c>
      <c r="D72" s="61">
        <v>44027</v>
      </c>
      <c r="E72" s="38">
        <v>44392</v>
      </c>
      <c r="F72" s="38">
        <v>44392</v>
      </c>
      <c r="G72" s="38">
        <v>44392</v>
      </c>
    </row>
    <row r="73" spans="2:7" ht="18.899999999999999" customHeight="1" x14ac:dyDescent="0.55000000000000004">
      <c r="B73" s="61">
        <v>44028</v>
      </c>
      <c r="C73" s="61">
        <v>44028</v>
      </c>
      <c r="D73" s="61">
        <v>44028</v>
      </c>
      <c r="E73" s="38">
        <v>44393</v>
      </c>
      <c r="F73" s="38">
        <v>44393</v>
      </c>
      <c r="G73" s="38">
        <v>44393</v>
      </c>
    </row>
    <row r="74" spans="2:7" ht="18.899999999999999" customHeight="1" x14ac:dyDescent="0.55000000000000004">
      <c r="B74" s="61">
        <v>44029</v>
      </c>
      <c r="C74" s="61">
        <v>44029</v>
      </c>
      <c r="D74" s="61">
        <v>44029</v>
      </c>
      <c r="E74" s="38">
        <v>44394</v>
      </c>
      <c r="F74" s="38">
        <v>44394</v>
      </c>
      <c r="G74" s="38">
        <v>44394</v>
      </c>
    </row>
    <row r="75" spans="2:7" ht="18.899999999999999" customHeight="1" x14ac:dyDescent="0.55000000000000004">
      <c r="B75" s="61">
        <v>44030</v>
      </c>
      <c r="C75" s="61">
        <v>44030</v>
      </c>
      <c r="D75" s="61">
        <v>44030</v>
      </c>
      <c r="E75" s="38">
        <v>44395</v>
      </c>
      <c r="F75" s="38">
        <v>44395</v>
      </c>
      <c r="G75" s="38">
        <v>44395</v>
      </c>
    </row>
    <row r="76" spans="2:7" ht="18.899999999999999" customHeight="1" x14ac:dyDescent="0.55000000000000004">
      <c r="B76" s="61">
        <v>44031</v>
      </c>
      <c r="C76" s="61">
        <v>44031</v>
      </c>
      <c r="D76" s="61">
        <v>44031</v>
      </c>
      <c r="E76" s="38">
        <v>44396</v>
      </c>
      <c r="F76" s="38">
        <v>44396</v>
      </c>
      <c r="G76" s="38">
        <v>44396</v>
      </c>
    </row>
    <row r="77" spans="2:7" ht="18.899999999999999" customHeight="1" x14ac:dyDescent="0.55000000000000004">
      <c r="B77" s="61">
        <v>44032</v>
      </c>
      <c r="C77" s="61">
        <v>44032</v>
      </c>
      <c r="D77" s="61">
        <v>44032</v>
      </c>
      <c r="E77" s="38">
        <v>44397</v>
      </c>
      <c r="F77" s="38">
        <v>44397</v>
      </c>
      <c r="G77" s="38">
        <v>44397</v>
      </c>
    </row>
    <row r="78" spans="2:7" ht="18.899999999999999" customHeight="1" x14ac:dyDescent="0.55000000000000004">
      <c r="B78" s="61">
        <v>44033</v>
      </c>
      <c r="C78" s="61">
        <v>44033</v>
      </c>
      <c r="D78" s="61">
        <v>44033</v>
      </c>
      <c r="E78" s="38">
        <v>44398</v>
      </c>
      <c r="F78" s="38">
        <v>44398</v>
      </c>
      <c r="G78" s="38">
        <v>44398</v>
      </c>
    </row>
    <row r="79" spans="2:7" ht="18.899999999999999" customHeight="1" x14ac:dyDescent="0.55000000000000004">
      <c r="B79" s="61">
        <v>44034</v>
      </c>
      <c r="C79" s="61">
        <v>44034</v>
      </c>
      <c r="D79" s="61">
        <v>44034</v>
      </c>
      <c r="E79" s="38">
        <v>44399</v>
      </c>
      <c r="F79" s="38">
        <v>44399</v>
      </c>
      <c r="G79" s="38">
        <v>44399</v>
      </c>
    </row>
    <row r="80" spans="2:7" ht="18.899999999999999" customHeight="1" x14ac:dyDescent="0.55000000000000004">
      <c r="B80" s="61">
        <v>44035</v>
      </c>
      <c r="C80" s="61">
        <v>44035</v>
      </c>
      <c r="D80" s="61">
        <v>44035</v>
      </c>
      <c r="E80" s="38">
        <v>44400</v>
      </c>
      <c r="F80" s="38">
        <v>44400</v>
      </c>
      <c r="G80" s="38">
        <v>44400</v>
      </c>
    </row>
    <row r="81" spans="2:7" ht="18.899999999999999" customHeight="1" x14ac:dyDescent="0.55000000000000004">
      <c r="B81" s="61">
        <v>44036</v>
      </c>
      <c r="C81" s="61">
        <v>44036</v>
      </c>
      <c r="D81" s="61">
        <v>44036</v>
      </c>
      <c r="E81" s="38">
        <v>44401</v>
      </c>
      <c r="F81" s="38">
        <v>44401</v>
      </c>
      <c r="G81" s="38">
        <v>44401</v>
      </c>
    </row>
    <row r="82" spans="2:7" ht="18.899999999999999" customHeight="1" x14ac:dyDescent="0.55000000000000004">
      <c r="B82" s="61">
        <v>44037</v>
      </c>
      <c r="C82" s="61">
        <v>44037</v>
      </c>
      <c r="D82" s="61">
        <v>44037</v>
      </c>
      <c r="E82" s="38">
        <v>44402</v>
      </c>
      <c r="F82" s="38">
        <v>44402</v>
      </c>
      <c r="G82" s="38">
        <v>44402</v>
      </c>
    </row>
    <row r="83" spans="2:7" ht="18.899999999999999" customHeight="1" x14ac:dyDescent="0.55000000000000004">
      <c r="B83" s="61">
        <v>44038</v>
      </c>
      <c r="C83" s="61">
        <v>44038</v>
      </c>
      <c r="D83" s="61">
        <v>44038</v>
      </c>
      <c r="E83" s="38">
        <v>44403</v>
      </c>
      <c r="F83" s="38">
        <v>44403</v>
      </c>
      <c r="G83" s="38">
        <v>44403</v>
      </c>
    </row>
    <row r="84" spans="2:7" ht="18.899999999999999" customHeight="1" x14ac:dyDescent="0.55000000000000004">
      <c r="B84" s="61">
        <v>44039</v>
      </c>
      <c r="C84" s="61">
        <v>44039</v>
      </c>
      <c r="D84" s="61">
        <v>44039</v>
      </c>
      <c r="E84" s="38">
        <v>44404</v>
      </c>
      <c r="F84" s="38">
        <v>44404</v>
      </c>
      <c r="G84" s="38">
        <v>44404</v>
      </c>
    </row>
    <row r="85" spans="2:7" ht="18.899999999999999" customHeight="1" x14ac:dyDescent="0.55000000000000004">
      <c r="B85" s="61">
        <v>44040</v>
      </c>
      <c r="C85" s="61">
        <v>44040</v>
      </c>
      <c r="D85" s="61">
        <v>44040</v>
      </c>
      <c r="E85" s="38">
        <v>44405</v>
      </c>
      <c r="F85" s="38">
        <v>44405</v>
      </c>
      <c r="G85" s="38">
        <v>44405</v>
      </c>
    </row>
    <row r="86" spans="2:7" ht="18.899999999999999" customHeight="1" x14ac:dyDescent="0.55000000000000004">
      <c r="B86" s="61">
        <v>44041</v>
      </c>
      <c r="C86" s="61">
        <v>44041</v>
      </c>
      <c r="D86" s="61">
        <v>44041</v>
      </c>
      <c r="E86" s="38">
        <v>44406</v>
      </c>
      <c r="F86" s="38">
        <v>44406</v>
      </c>
      <c r="G86" s="38">
        <v>44406</v>
      </c>
    </row>
    <row r="87" spans="2:7" ht="18.899999999999999" customHeight="1" x14ac:dyDescent="0.55000000000000004">
      <c r="B87" s="61">
        <v>44042</v>
      </c>
      <c r="C87" s="61">
        <v>44042</v>
      </c>
      <c r="D87" s="61">
        <v>44042</v>
      </c>
      <c r="E87" s="38">
        <v>44407</v>
      </c>
      <c r="F87" s="38">
        <v>44407</v>
      </c>
      <c r="G87" s="38">
        <v>44407</v>
      </c>
    </row>
    <row r="88" spans="2:7" ht="18.899999999999999" customHeight="1" x14ac:dyDescent="0.55000000000000004">
      <c r="B88" s="61">
        <v>44043</v>
      </c>
      <c r="C88" s="61">
        <v>44043</v>
      </c>
      <c r="D88" s="61">
        <v>44043</v>
      </c>
      <c r="E88" s="38">
        <v>44408</v>
      </c>
      <c r="F88" s="38">
        <v>44408</v>
      </c>
      <c r="G88" s="38">
        <v>44408</v>
      </c>
    </row>
    <row r="89" spans="2:7" ht="18.899999999999999" customHeight="1" x14ac:dyDescent="0.55000000000000004">
      <c r="B89" s="61">
        <v>44044</v>
      </c>
      <c r="C89" s="61">
        <v>44044</v>
      </c>
      <c r="D89" s="61">
        <v>44044</v>
      </c>
      <c r="E89" s="38">
        <v>44409</v>
      </c>
      <c r="F89" s="38">
        <v>44409</v>
      </c>
      <c r="G89" s="38">
        <v>44409</v>
      </c>
    </row>
    <row r="90" spans="2:7" ht="18.899999999999999" customHeight="1" x14ac:dyDescent="0.55000000000000004">
      <c r="B90" s="61">
        <v>44045</v>
      </c>
      <c r="C90" s="61">
        <v>44045</v>
      </c>
      <c r="D90" s="61">
        <v>44045</v>
      </c>
      <c r="E90" s="38">
        <v>44410</v>
      </c>
      <c r="F90" s="38">
        <v>44410</v>
      </c>
      <c r="G90" s="38">
        <v>44410</v>
      </c>
    </row>
    <row r="91" spans="2:7" ht="18.899999999999999" customHeight="1" x14ac:dyDescent="0.55000000000000004">
      <c r="B91" s="61">
        <v>44046</v>
      </c>
      <c r="C91" s="61">
        <v>44046</v>
      </c>
      <c r="D91" s="61">
        <v>44046</v>
      </c>
      <c r="E91" s="38">
        <v>44411</v>
      </c>
      <c r="F91" s="38">
        <v>44411</v>
      </c>
      <c r="G91" s="38">
        <v>44411</v>
      </c>
    </row>
    <row r="92" spans="2:7" ht="18.899999999999999" customHeight="1" x14ac:dyDescent="0.55000000000000004">
      <c r="B92" s="61">
        <v>44047</v>
      </c>
      <c r="C92" s="61">
        <v>44047</v>
      </c>
      <c r="D92" s="61">
        <v>44047</v>
      </c>
      <c r="E92" s="38">
        <v>44412</v>
      </c>
      <c r="F92" s="38">
        <v>44412</v>
      </c>
      <c r="G92" s="38">
        <v>44412</v>
      </c>
    </row>
    <row r="93" spans="2:7" ht="18.899999999999999" customHeight="1" x14ac:dyDescent="0.55000000000000004">
      <c r="B93" s="61">
        <v>44048</v>
      </c>
      <c r="C93" s="61">
        <v>44048</v>
      </c>
      <c r="D93" s="61">
        <v>44048</v>
      </c>
      <c r="E93" s="38">
        <v>44413</v>
      </c>
      <c r="F93" s="38">
        <v>44413</v>
      </c>
      <c r="G93" s="38">
        <v>44413</v>
      </c>
    </row>
    <row r="94" spans="2:7" ht="18.899999999999999" customHeight="1" x14ac:dyDescent="0.55000000000000004">
      <c r="B94" s="61">
        <v>44049</v>
      </c>
      <c r="C94" s="61">
        <v>44049</v>
      </c>
      <c r="D94" s="61">
        <v>44049</v>
      </c>
      <c r="E94" s="38">
        <v>44414</v>
      </c>
      <c r="F94" s="38">
        <v>44414</v>
      </c>
      <c r="G94" s="38">
        <v>44414</v>
      </c>
    </row>
    <row r="95" spans="2:7" ht="18.899999999999999" customHeight="1" x14ac:dyDescent="0.55000000000000004">
      <c r="B95" s="61">
        <v>44050</v>
      </c>
      <c r="C95" s="61">
        <v>44050</v>
      </c>
      <c r="D95" s="61">
        <v>44050</v>
      </c>
      <c r="E95" s="38">
        <v>44415</v>
      </c>
      <c r="F95" s="38">
        <v>44415</v>
      </c>
      <c r="G95" s="38">
        <v>44415</v>
      </c>
    </row>
    <row r="96" spans="2:7" ht="18.899999999999999" customHeight="1" x14ac:dyDescent="0.55000000000000004">
      <c r="B96" s="61">
        <v>44051</v>
      </c>
      <c r="C96" s="61">
        <v>44051</v>
      </c>
      <c r="D96" s="61">
        <v>44051</v>
      </c>
      <c r="E96" s="38">
        <v>44416</v>
      </c>
      <c r="F96" s="38">
        <v>44416</v>
      </c>
      <c r="G96" s="38">
        <v>44416</v>
      </c>
    </row>
    <row r="97" spans="2:7" ht="18.899999999999999" customHeight="1" x14ac:dyDescent="0.55000000000000004">
      <c r="B97" s="61">
        <v>44052</v>
      </c>
      <c r="C97" s="61">
        <v>44052</v>
      </c>
      <c r="D97" s="61">
        <v>44052</v>
      </c>
      <c r="E97" s="38">
        <v>44417</v>
      </c>
      <c r="F97" s="38">
        <v>44417</v>
      </c>
      <c r="G97" s="38">
        <v>44417</v>
      </c>
    </row>
    <row r="98" spans="2:7" ht="18.899999999999999" customHeight="1" x14ac:dyDescent="0.55000000000000004">
      <c r="B98" s="61">
        <v>44053</v>
      </c>
      <c r="C98" s="61">
        <v>44053</v>
      </c>
      <c r="D98" s="61">
        <v>44053</v>
      </c>
      <c r="E98" s="38">
        <v>44418</v>
      </c>
      <c r="F98" s="38">
        <v>44418</v>
      </c>
      <c r="G98" s="38">
        <v>44418</v>
      </c>
    </row>
    <row r="99" spans="2:7" ht="18.899999999999999" customHeight="1" x14ac:dyDescent="0.55000000000000004">
      <c r="B99" s="61">
        <v>44054</v>
      </c>
      <c r="C99" s="61">
        <v>44054</v>
      </c>
      <c r="D99" s="61">
        <v>44054</v>
      </c>
      <c r="E99" s="38">
        <v>44419</v>
      </c>
      <c r="F99" s="38">
        <v>44419</v>
      </c>
      <c r="G99" s="38">
        <v>44419</v>
      </c>
    </row>
    <row r="100" spans="2:7" ht="18.899999999999999" customHeight="1" x14ac:dyDescent="0.55000000000000004">
      <c r="B100" s="61">
        <v>44055</v>
      </c>
      <c r="C100" s="61">
        <v>44055</v>
      </c>
      <c r="D100" s="61">
        <v>44055</v>
      </c>
      <c r="E100" s="38">
        <v>44420</v>
      </c>
      <c r="F100" s="38">
        <v>44420</v>
      </c>
      <c r="G100" s="38">
        <v>44420</v>
      </c>
    </row>
    <row r="101" spans="2:7" ht="18.899999999999999" customHeight="1" x14ac:dyDescent="0.55000000000000004">
      <c r="B101" s="61">
        <v>44056</v>
      </c>
      <c r="C101" s="61">
        <v>44056</v>
      </c>
      <c r="D101" s="61">
        <v>44056</v>
      </c>
      <c r="E101" s="38">
        <v>44421</v>
      </c>
      <c r="F101" s="38">
        <v>44421</v>
      </c>
      <c r="G101" s="38">
        <v>44421</v>
      </c>
    </row>
    <row r="102" spans="2:7" ht="18.899999999999999" customHeight="1" x14ac:dyDescent="0.55000000000000004">
      <c r="B102" s="61">
        <v>44057</v>
      </c>
      <c r="C102" s="61">
        <v>44057</v>
      </c>
      <c r="D102" s="61">
        <v>44057</v>
      </c>
      <c r="E102" s="38">
        <v>44422</v>
      </c>
      <c r="F102" s="38">
        <v>44422</v>
      </c>
      <c r="G102" s="38">
        <v>44422</v>
      </c>
    </row>
    <row r="103" spans="2:7" ht="18.899999999999999" customHeight="1" x14ac:dyDescent="0.55000000000000004">
      <c r="B103" s="61">
        <v>44058</v>
      </c>
      <c r="C103" s="61">
        <v>44058</v>
      </c>
      <c r="D103" s="61">
        <v>44058</v>
      </c>
      <c r="E103" s="38">
        <v>44423</v>
      </c>
      <c r="F103" s="38">
        <v>44423</v>
      </c>
      <c r="G103" s="38">
        <v>44423</v>
      </c>
    </row>
    <row r="104" spans="2:7" ht="18.899999999999999" customHeight="1" x14ac:dyDescent="0.55000000000000004">
      <c r="B104" s="61">
        <v>44059</v>
      </c>
      <c r="C104" s="61">
        <v>44059</v>
      </c>
      <c r="D104" s="61">
        <v>44059</v>
      </c>
      <c r="E104" s="38">
        <v>44424</v>
      </c>
      <c r="F104" s="38">
        <v>44424</v>
      </c>
      <c r="G104" s="38">
        <v>44424</v>
      </c>
    </row>
    <row r="105" spans="2:7" ht="18.899999999999999" customHeight="1" x14ac:dyDescent="0.55000000000000004">
      <c r="B105" s="61">
        <v>44060</v>
      </c>
      <c r="C105" s="61">
        <v>44060</v>
      </c>
      <c r="D105" s="61">
        <v>44060</v>
      </c>
      <c r="E105" s="38">
        <v>44425</v>
      </c>
      <c r="F105" s="38">
        <v>44425</v>
      </c>
      <c r="G105" s="38">
        <v>44425</v>
      </c>
    </row>
    <row r="106" spans="2:7" ht="18.899999999999999" customHeight="1" x14ac:dyDescent="0.55000000000000004">
      <c r="B106" s="61">
        <v>44061</v>
      </c>
      <c r="C106" s="61">
        <v>44061</v>
      </c>
      <c r="D106" s="61">
        <v>44061</v>
      </c>
      <c r="E106" s="38">
        <v>44426</v>
      </c>
      <c r="F106" s="38">
        <v>44426</v>
      </c>
      <c r="G106" s="38">
        <v>44426</v>
      </c>
    </row>
    <row r="107" spans="2:7" ht="18.899999999999999" customHeight="1" x14ac:dyDescent="0.55000000000000004">
      <c r="B107" s="61">
        <v>44062</v>
      </c>
      <c r="C107" s="61">
        <v>44062</v>
      </c>
      <c r="D107" s="61">
        <v>44062</v>
      </c>
      <c r="E107" s="38">
        <v>44427</v>
      </c>
      <c r="F107" s="38">
        <v>44427</v>
      </c>
      <c r="G107" s="38">
        <v>44427</v>
      </c>
    </row>
    <row r="108" spans="2:7" ht="18.899999999999999" customHeight="1" x14ac:dyDescent="0.55000000000000004">
      <c r="B108" s="61">
        <v>44063</v>
      </c>
      <c r="C108" s="61">
        <v>44063</v>
      </c>
      <c r="D108" s="61">
        <v>44063</v>
      </c>
      <c r="E108" s="38">
        <v>44428</v>
      </c>
      <c r="F108" s="38">
        <v>44428</v>
      </c>
      <c r="G108" s="38">
        <v>44428</v>
      </c>
    </row>
    <row r="109" spans="2:7" ht="18.899999999999999" customHeight="1" x14ac:dyDescent="0.55000000000000004">
      <c r="B109" s="61">
        <v>44064</v>
      </c>
      <c r="C109" s="61">
        <v>44064</v>
      </c>
      <c r="D109" s="61">
        <v>44064</v>
      </c>
      <c r="E109" s="38">
        <v>44429</v>
      </c>
      <c r="F109" s="38">
        <v>44429</v>
      </c>
      <c r="G109" s="38">
        <v>44429</v>
      </c>
    </row>
    <row r="110" spans="2:7" ht="18.899999999999999" customHeight="1" x14ac:dyDescent="0.55000000000000004">
      <c r="B110" s="61">
        <v>44065</v>
      </c>
      <c r="C110" s="61">
        <v>44065</v>
      </c>
      <c r="D110" s="61">
        <v>44065</v>
      </c>
      <c r="E110" s="38">
        <v>44430</v>
      </c>
      <c r="F110" s="38">
        <v>44430</v>
      </c>
      <c r="G110" s="38">
        <v>44430</v>
      </c>
    </row>
    <row r="111" spans="2:7" ht="18.899999999999999" customHeight="1" x14ac:dyDescent="0.55000000000000004">
      <c r="B111" s="61">
        <v>44066</v>
      </c>
      <c r="C111" s="61">
        <v>44066</v>
      </c>
      <c r="D111" s="61">
        <v>44066</v>
      </c>
      <c r="E111" s="38">
        <v>44431</v>
      </c>
      <c r="F111" s="38">
        <v>44431</v>
      </c>
      <c r="G111" s="38">
        <v>44431</v>
      </c>
    </row>
    <row r="112" spans="2:7" ht="18.899999999999999" customHeight="1" x14ac:dyDescent="0.55000000000000004">
      <c r="B112" s="61">
        <v>44067</v>
      </c>
      <c r="C112" s="61">
        <v>44067</v>
      </c>
      <c r="D112" s="61">
        <v>44067</v>
      </c>
      <c r="E112" s="38">
        <v>44432</v>
      </c>
      <c r="F112" s="38">
        <v>44432</v>
      </c>
      <c r="G112" s="38">
        <v>44432</v>
      </c>
    </row>
    <row r="113" spans="2:7" ht="18.899999999999999" customHeight="1" x14ac:dyDescent="0.55000000000000004">
      <c r="B113" s="61">
        <v>44068</v>
      </c>
      <c r="C113" s="61">
        <v>44068</v>
      </c>
      <c r="D113" s="61">
        <v>44068</v>
      </c>
      <c r="E113" s="38">
        <v>44433</v>
      </c>
      <c r="F113" s="38">
        <v>44433</v>
      </c>
      <c r="G113" s="38">
        <v>44433</v>
      </c>
    </row>
    <row r="114" spans="2:7" ht="18.899999999999999" customHeight="1" x14ac:dyDescent="0.55000000000000004">
      <c r="B114" s="61">
        <v>44069</v>
      </c>
      <c r="C114" s="61">
        <v>44069</v>
      </c>
      <c r="D114" s="61">
        <v>44069</v>
      </c>
      <c r="E114" s="38">
        <v>44434</v>
      </c>
      <c r="F114" s="38">
        <v>44434</v>
      </c>
      <c r="G114" s="38">
        <v>44434</v>
      </c>
    </row>
    <row r="115" spans="2:7" ht="18.899999999999999" customHeight="1" x14ac:dyDescent="0.55000000000000004">
      <c r="B115" s="61">
        <v>44070</v>
      </c>
      <c r="C115" s="61">
        <v>44070</v>
      </c>
      <c r="D115" s="61">
        <v>44070</v>
      </c>
      <c r="E115" s="38">
        <v>44435</v>
      </c>
      <c r="F115" s="38">
        <v>44435</v>
      </c>
      <c r="G115" s="38">
        <v>44435</v>
      </c>
    </row>
    <row r="116" spans="2:7" ht="18.899999999999999" customHeight="1" x14ac:dyDescent="0.55000000000000004">
      <c r="B116" s="61">
        <v>44071</v>
      </c>
      <c r="C116" s="61">
        <v>44071</v>
      </c>
      <c r="D116" s="61">
        <v>44071</v>
      </c>
      <c r="E116" s="38">
        <v>44436</v>
      </c>
      <c r="F116" s="38">
        <v>44436</v>
      </c>
      <c r="G116" s="38">
        <v>44436</v>
      </c>
    </row>
    <row r="117" spans="2:7" ht="18.899999999999999" customHeight="1" x14ac:dyDescent="0.55000000000000004">
      <c r="B117" s="61">
        <v>44072</v>
      </c>
      <c r="C117" s="61">
        <v>44072</v>
      </c>
      <c r="D117" s="61">
        <v>44072</v>
      </c>
      <c r="E117" s="38">
        <v>44437</v>
      </c>
      <c r="F117" s="38">
        <v>44437</v>
      </c>
      <c r="G117" s="38">
        <v>44437</v>
      </c>
    </row>
    <row r="118" spans="2:7" ht="18.899999999999999" customHeight="1" x14ac:dyDescent="0.55000000000000004">
      <c r="B118" s="61">
        <v>44073</v>
      </c>
      <c r="C118" s="61">
        <v>44073</v>
      </c>
      <c r="D118" s="61">
        <v>44073</v>
      </c>
      <c r="E118" s="38">
        <v>44438</v>
      </c>
      <c r="F118" s="38">
        <v>44438</v>
      </c>
      <c r="G118" s="38">
        <v>44438</v>
      </c>
    </row>
    <row r="119" spans="2:7" ht="18.899999999999999" customHeight="1" x14ac:dyDescent="0.55000000000000004">
      <c r="B119" s="61">
        <v>44074</v>
      </c>
      <c r="C119" s="61">
        <v>44074</v>
      </c>
      <c r="D119" s="61">
        <v>44074</v>
      </c>
      <c r="E119" s="38">
        <v>44439</v>
      </c>
      <c r="F119" s="38">
        <v>44439</v>
      </c>
      <c r="G119" s="38">
        <v>44439</v>
      </c>
    </row>
    <row r="120" spans="2:7" ht="18.899999999999999" customHeight="1" x14ac:dyDescent="0.55000000000000004">
      <c r="B120" s="61">
        <v>44075</v>
      </c>
      <c r="C120" s="61">
        <v>44075</v>
      </c>
      <c r="D120" s="61">
        <v>44075</v>
      </c>
      <c r="E120" s="38">
        <v>44440</v>
      </c>
      <c r="F120" s="38">
        <v>44440</v>
      </c>
      <c r="G120" s="38">
        <v>44440</v>
      </c>
    </row>
    <row r="121" spans="2:7" x14ac:dyDescent="0.55000000000000004">
      <c r="B121" s="18"/>
      <c r="C121" s="38"/>
      <c r="D121" s="40"/>
      <c r="E121" s="39"/>
    </row>
    <row r="122" spans="2:7" x14ac:dyDescent="0.55000000000000004">
      <c r="B122" s="18"/>
      <c r="C122" s="38"/>
      <c r="D122" s="40"/>
      <c r="E122" s="39"/>
    </row>
    <row r="123" spans="2:7" x14ac:dyDescent="0.55000000000000004">
      <c r="B123" s="18"/>
      <c r="C123" s="38"/>
      <c r="D123" s="40"/>
      <c r="E123" s="39"/>
    </row>
    <row r="124" spans="2:7" x14ac:dyDescent="0.55000000000000004">
      <c r="B124" s="18"/>
      <c r="C124" s="38"/>
      <c r="D124" s="40"/>
      <c r="E124" s="39"/>
    </row>
    <row r="125" spans="2:7" x14ac:dyDescent="0.55000000000000004">
      <c r="B125" s="18"/>
      <c r="C125" s="38"/>
      <c r="D125" s="40"/>
      <c r="E125" s="39"/>
    </row>
    <row r="126" spans="2:7" x14ac:dyDescent="0.55000000000000004">
      <c r="B126" s="18"/>
      <c r="C126" s="38"/>
      <c r="D126" s="40"/>
      <c r="E126" s="39"/>
    </row>
    <row r="127" spans="2:7" x14ac:dyDescent="0.55000000000000004">
      <c r="B127" s="18"/>
      <c r="C127" s="38"/>
      <c r="D127" s="40"/>
      <c r="E127" s="39"/>
    </row>
    <row r="128" spans="2:7" x14ac:dyDescent="0.55000000000000004">
      <c r="B128" s="18"/>
      <c r="C128" s="38"/>
      <c r="D128" s="40"/>
      <c r="E128" s="39"/>
    </row>
    <row r="129" spans="2:5" x14ac:dyDescent="0.55000000000000004">
      <c r="B129" s="18"/>
      <c r="C129" s="38"/>
      <c r="D129" s="40"/>
      <c r="E129" s="39"/>
    </row>
    <row r="130" spans="2:5" x14ac:dyDescent="0.55000000000000004">
      <c r="B130" s="18"/>
      <c r="C130" s="38"/>
      <c r="D130" s="40"/>
      <c r="E130" s="39"/>
    </row>
    <row r="131" spans="2:5" x14ac:dyDescent="0.55000000000000004">
      <c r="B131" s="18"/>
      <c r="C131" s="38"/>
      <c r="D131" s="40"/>
      <c r="E131" s="39"/>
    </row>
    <row r="132" spans="2:5" x14ac:dyDescent="0.55000000000000004">
      <c r="B132" s="18"/>
      <c r="C132" s="38"/>
      <c r="D132" s="40"/>
      <c r="E132" s="39"/>
    </row>
    <row r="133" spans="2:5" x14ac:dyDescent="0.55000000000000004">
      <c r="B133" s="18"/>
      <c r="C133" s="38"/>
      <c r="D133" s="40"/>
      <c r="E133" s="39"/>
    </row>
    <row r="134" spans="2:5" x14ac:dyDescent="0.55000000000000004">
      <c r="B134" s="18"/>
      <c r="C134" s="38"/>
      <c r="D134" s="40"/>
      <c r="E134" s="39"/>
    </row>
    <row r="135" spans="2:5" x14ac:dyDescent="0.55000000000000004">
      <c r="B135" s="18"/>
      <c r="C135" s="38"/>
      <c r="D135" s="40"/>
      <c r="E135" s="39"/>
    </row>
    <row r="136" spans="2:5" x14ac:dyDescent="0.55000000000000004">
      <c r="B136" s="18"/>
      <c r="C136" s="38"/>
      <c r="D136" s="40"/>
      <c r="E136" s="39"/>
    </row>
    <row r="137" spans="2:5" x14ac:dyDescent="0.55000000000000004">
      <c r="B137" s="18"/>
      <c r="C137" s="38"/>
      <c r="D137" s="40"/>
      <c r="E137" s="39"/>
    </row>
    <row r="138" spans="2:5" x14ac:dyDescent="0.55000000000000004">
      <c r="B138" s="18"/>
      <c r="C138" s="38"/>
      <c r="D138" s="40"/>
      <c r="E138" s="39"/>
    </row>
    <row r="139" spans="2:5" x14ac:dyDescent="0.55000000000000004">
      <c r="B139" s="18"/>
      <c r="C139" s="38"/>
      <c r="D139" s="40"/>
      <c r="E139" s="39"/>
    </row>
    <row r="140" spans="2:5" x14ac:dyDescent="0.55000000000000004">
      <c r="B140" s="18"/>
      <c r="C140" s="38"/>
      <c r="D140" s="40"/>
      <c r="E140" s="39"/>
    </row>
    <row r="141" spans="2:5" x14ac:dyDescent="0.55000000000000004">
      <c r="B141" s="18"/>
      <c r="C141" s="38"/>
      <c r="D141" s="40"/>
      <c r="E141" s="39"/>
    </row>
    <row r="142" spans="2:5" x14ac:dyDescent="0.55000000000000004">
      <c r="B142" s="18"/>
      <c r="C142" s="38"/>
      <c r="D142" s="40"/>
      <c r="E142" s="39"/>
    </row>
    <row r="143" spans="2:5" x14ac:dyDescent="0.55000000000000004">
      <c r="B143" s="18"/>
      <c r="C143" s="38"/>
      <c r="D143" s="40"/>
      <c r="E143" s="39"/>
    </row>
    <row r="144" spans="2:5" x14ac:dyDescent="0.55000000000000004">
      <c r="B144" s="18"/>
      <c r="C144" s="38"/>
      <c r="D144" s="40"/>
      <c r="E144" s="39"/>
    </row>
    <row r="145" spans="2:5" x14ac:dyDescent="0.55000000000000004">
      <c r="B145" s="18"/>
      <c r="C145" s="38"/>
      <c r="D145" s="40"/>
      <c r="E145" s="39"/>
    </row>
    <row r="146" spans="2:5" x14ac:dyDescent="0.55000000000000004">
      <c r="B146" s="18"/>
      <c r="C146" s="38"/>
      <c r="D146" s="40"/>
      <c r="E146" s="39"/>
    </row>
    <row r="147" spans="2:5" x14ac:dyDescent="0.55000000000000004">
      <c r="B147" s="18"/>
      <c r="C147" s="38"/>
      <c r="D147" s="40"/>
      <c r="E147" s="39"/>
    </row>
    <row r="148" spans="2:5" x14ac:dyDescent="0.55000000000000004">
      <c r="B148" s="18"/>
      <c r="C148" s="38"/>
      <c r="D148" s="40"/>
      <c r="E148" s="39"/>
    </row>
    <row r="149" spans="2:5" x14ac:dyDescent="0.55000000000000004">
      <c r="B149" s="18"/>
      <c r="C149" s="38"/>
      <c r="D149" s="40"/>
      <c r="E149" s="39"/>
    </row>
    <row r="150" spans="2:5" x14ac:dyDescent="0.55000000000000004">
      <c r="B150" s="18"/>
      <c r="C150" s="38"/>
      <c r="D150" s="40"/>
      <c r="E150" s="39"/>
    </row>
    <row r="151" spans="2:5" x14ac:dyDescent="0.55000000000000004">
      <c r="B151" s="18"/>
      <c r="C151" s="38"/>
      <c r="D151" s="40"/>
      <c r="E151" s="39"/>
    </row>
    <row r="152" spans="2:5" x14ac:dyDescent="0.55000000000000004">
      <c r="B152" s="18"/>
      <c r="C152" s="38"/>
      <c r="D152" s="40"/>
      <c r="E152" s="39"/>
    </row>
    <row r="153" spans="2:5" x14ac:dyDescent="0.55000000000000004">
      <c r="B153" s="18"/>
      <c r="C153" s="38"/>
      <c r="D153" s="40"/>
      <c r="E153" s="39"/>
    </row>
    <row r="154" spans="2:5" x14ac:dyDescent="0.55000000000000004">
      <c r="B154" s="18"/>
      <c r="C154" s="38"/>
      <c r="D154" s="40"/>
      <c r="E154" s="39"/>
    </row>
    <row r="155" spans="2:5" x14ac:dyDescent="0.55000000000000004">
      <c r="B155" s="18"/>
      <c r="C155" s="38"/>
      <c r="D155" s="40"/>
      <c r="E155" s="39"/>
    </row>
    <row r="156" spans="2:5" x14ac:dyDescent="0.55000000000000004">
      <c r="B156" s="18"/>
      <c r="C156" s="38"/>
      <c r="D156" s="40"/>
      <c r="E156" s="39"/>
    </row>
    <row r="157" spans="2:5" x14ac:dyDescent="0.55000000000000004">
      <c r="B157" s="18"/>
      <c r="C157" s="38"/>
      <c r="D157" s="40"/>
      <c r="E157" s="39"/>
    </row>
    <row r="158" spans="2:5" x14ac:dyDescent="0.55000000000000004">
      <c r="B158" s="18"/>
      <c r="C158" s="38"/>
      <c r="D158" s="40"/>
      <c r="E158" s="39"/>
    </row>
    <row r="159" spans="2:5" x14ac:dyDescent="0.55000000000000004">
      <c r="B159" s="18"/>
      <c r="C159" s="38"/>
      <c r="D159" s="40"/>
      <c r="E159" s="39"/>
    </row>
    <row r="160" spans="2:5" x14ac:dyDescent="0.55000000000000004">
      <c r="B160" s="18"/>
      <c r="C160" s="38"/>
      <c r="D160" s="40"/>
      <c r="E160" s="39"/>
    </row>
    <row r="161" spans="2:5" x14ac:dyDescent="0.55000000000000004">
      <c r="B161" s="18"/>
      <c r="C161" s="38"/>
      <c r="D161" s="40"/>
      <c r="E161" s="39"/>
    </row>
    <row r="162" spans="2:5" x14ac:dyDescent="0.55000000000000004">
      <c r="B162" s="18"/>
      <c r="C162" s="38"/>
      <c r="D162" s="40"/>
      <c r="E162" s="39"/>
    </row>
    <row r="163" spans="2:5" x14ac:dyDescent="0.55000000000000004">
      <c r="B163" s="18"/>
      <c r="C163" s="38"/>
      <c r="D163" s="40"/>
      <c r="E163" s="39"/>
    </row>
    <row r="164" spans="2:5" x14ac:dyDescent="0.55000000000000004">
      <c r="B164" s="18"/>
      <c r="C164" s="38"/>
      <c r="D164" s="40"/>
      <c r="E164" s="39"/>
    </row>
    <row r="165" spans="2:5" x14ac:dyDescent="0.55000000000000004">
      <c r="B165" s="18"/>
      <c r="C165" s="38"/>
      <c r="D165" s="40"/>
      <c r="E165" s="39"/>
    </row>
    <row r="166" spans="2:5" x14ac:dyDescent="0.55000000000000004">
      <c r="B166" s="18"/>
      <c r="C166" s="38"/>
      <c r="D166" s="40"/>
      <c r="E166" s="39"/>
    </row>
    <row r="167" spans="2:5" x14ac:dyDescent="0.55000000000000004">
      <c r="B167" s="18"/>
      <c r="C167" s="38"/>
      <c r="D167" s="40"/>
      <c r="E167" s="39"/>
    </row>
    <row r="168" spans="2:5" x14ac:dyDescent="0.55000000000000004">
      <c r="B168" s="18"/>
      <c r="C168" s="38"/>
      <c r="D168" s="40"/>
      <c r="E168" s="39"/>
    </row>
    <row r="169" spans="2:5" x14ac:dyDescent="0.55000000000000004">
      <c r="B169" s="18"/>
      <c r="C169" s="38"/>
      <c r="D169" s="40"/>
      <c r="E169" s="39"/>
    </row>
    <row r="170" spans="2:5" x14ac:dyDescent="0.55000000000000004">
      <c r="B170" s="18"/>
      <c r="C170" s="38"/>
      <c r="D170" s="40"/>
      <c r="E170" s="39"/>
    </row>
    <row r="171" spans="2:5" x14ac:dyDescent="0.55000000000000004">
      <c r="B171" s="18"/>
      <c r="C171" s="38"/>
      <c r="D171" s="40"/>
      <c r="E171" s="39"/>
    </row>
    <row r="172" spans="2:5" x14ac:dyDescent="0.55000000000000004">
      <c r="B172" s="18"/>
      <c r="C172" s="38"/>
      <c r="D172" s="40"/>
      <c r="E172" s="39"/>
    </row>
    <row r="173" spans="2:5" x14ac:dyDescent="0.55000000000000004">
      <c r="B173" s="18"/>
      <c r="C173" s="38"/>
      <c r="D173" s="40"/>
      <c r="E173" s="39"/>
    </row>
    <row r="174" spans="2:5" x14ac:dyDescent="0.55000000000000004">
      <c r="B174" s="18"/>
      <c r="C174" s="38"/>
      <c r="D174" s="40"/>
      <c r="E174" s="39"/>
    </row>
    <row r="175" spans="2:5" x14ac:dyDescent="0.55000000000000004">
      <c r="B175" s="18"/>
      <c r="C175" s="38"/>
      <c r="D175" s="40"/>
      <c r="E175" s="39"/>
    </row>
    <row r="176" spans="2:5" x14ac:dyDescent="0.55000000000000004">
      <c r="B176" s="18"/>
      <c r="C176" s="38"/>
      <c r="D176" s="40"/>
      <c r="E176" s="39"/>
    </row>
    <row r="177" spans="2:5" x14ac:dyDescent="0.55000000000000004">
      <c r="B177" s="18"/>
      <c r="C177" s="38"/>
      <c r="D177" s="40"/>
      <c r="E177" s="39"/>
    </row>
    <row r="178" spans="2:5" x14ac:dyDescent="0.55000000000000004">
      <c r="B178" s="18"/>
      <c r="C178" s="38"/>
      <c r="D178" s="40"/>
      <c r="E178" s="39"/>
    </row>
    <row r="179" spans="2:5" x14ac:dyDescent="0.55000000000000004">
      <c r="B179" s="18"/>
      <c r="C179" s="38"/>
      <c r="D179" s="40"/>
      <c r="E179" s="39"/>
    </row>
    <row r="180" spans="2:5" x14ac:dyDescent="0.55000000000000004">
      <c r="B180" s="18"/>
      <c r="C180" s="38"/>
      <c r="D180" s="40"/>
      <c r="E180" s="39"/>
    </row>
    <row r="181" spans="2:5" x14ac:dyDescent="0.55000000000000004">
      <c r="B181" s="18"/>
      <c r="C181" s="38"/>
      <c r="D181" s="40"/>
      <c r="E181" s="39"/>
    </row>
    <row r="182" spans="2:5" x14ac:dyDescent="0.55000000000000004">
      <c r="B182" s="18"/>
      <c r="C182" s="38"/>
      <c r="D182" s="40"/>
      <c r="E182" s="39"/>
    </row>
    <row r="183" spans="2:5" x14ac:dyDescent="0.55000000000000004">
      <c r="B183" s="18"/>
      <c r="C183" s="38"/>
      <c r="D183" s="40"/>
      <c r="E183" s="39"/>
    </row>
    <row r="184" spans="2:5" x14ac:dyDescent="0.55000000000000004">
      <c r="B184" s="18"/>
      <c r="C184" s="38"/>
      <c r="D184" s="40"/>
      <c r="E184" s="39"/>
    </row>
    <row r="185" spans="2:5" x14ac:dyDescent="0.55000000000000004">
      <c r="B185" s="18"/>
      <c r="C185" s="38"/>
      <c r="D185" s="40"/>
      <c r="E185" s="39"/>
    </row>
    <row r="186" spans="2:5" x14ac:dyDescent="0.55000000000000004">
      <c r="B186" s="18"/>
      <c r="C186" s="38"/>
      <c r="D186" s="40"/>
      <c r="E186" s="39"/>
    </row>
    <row r="187" spans="2:5" x14ac:dyDescent="0.55000000000000004">
      <c r="B187" s="18"/>
      <c r="C187" s="38"/>
      <c r="D187" s="40"/>
      <c r="E187" s="39"/>
    </row>
    <row r="188" spans="2:5" x14ac:dyDescent="0.55000000000000004">
      <c r="C188" s="59"/>
      <c r="E188" s="39"/>
    </row>
    <row r="189" spans="2:5" x14ac:dyDescent="0.55000000000000004">
      <c r="C189" s="59"/>
      <c r="E189" s="39"/>
    </row>
    <row r="190" spans="2:5" x14ac:dyDescent="0.55000000000000004">
      <c r="C190" s="59"/>
      <c r="E190" s="39"/>
    </row>
    <row r="191" spans="2:5" x14ac:dyDescent="0.55000000000000004">
      <c r="C191" s="59"/>
      <c r="E191" s="39"/>
    </row>
    <row r="192" spans="2:5" x14ac:dyDescent="0.55000000000000004">
      <c r="C192" s="59"/>
      <c r="E192" s="39"/>
    </row>
    <row r="193" spans="3:5" x14ac:dyDescent="0.55000000000000004">
      <c r="C193" s="59"/>
      <c r="E193" s="39"/>
    </row>
    <row r="194" spans="3:5" x14ac:dyDescent="0.55000000000000004">
      <c r="C194" s="59"/>
      <c r="E194" s="39"/>
    </row>
    <row r="195" spans="3:5" x14ac:dyDescent="0.55000000000000004">
      <c r="C195" s="59"/>
      <c r="E195" s="39"/>
    </row>
    <row r="196" spans="3:5" x14ac:dyDescent="0.55000000000000004">
      <c r="C196" s="59"/>
      <c r="E196" s="39"/>
    </row>
    <row r="197" spans="3:5" x14ac:dyDescent="0.55000000000000004">
      <c r="C197" s="59"/>
      <c r="E197" s="39"/>
    </row>
    <row r="198" spans="3:5" x14ac:dyDescent="0.55000000000000004">
      <c r="C198" s="59"/>
      <c r="E198" s="39"/>
    </row>
    <row r="199" spans="3:5" x14ac:dyDescent="0.55000000000000004">
      <c r="C199" s="59"/>
      <c r="E199" s="39"/>
    </row>
    <row r="200" spans="3:5" x14ac:dyDescent="0.55000000000000004">
      <c r="C200" s="59"/>
      <c r="E200" s="39"/>
    </row>
    <row r="201" spans="3:5" x14ac:dyDescent="0.55000000000000004">
      <c r="C201" s="59"/>
      <c r="E201" s="39"/>
    </row>
    <row r="202" spans="3:5" x14ac:dyDescent="0.55000000000000004">
      <c r="C202" s="59"/>
      <c r="E202" s="39"/>
    </row>
    <row r="203" spans="3:5" x14ac:dyDescent="0.55000000000000004">
      <c r="C203" s="59"/>
      <c r="E203" s="39"/>
    </row>
    <row r="204" spans="3:5" x14ac:dyDescent="0.55000000000000004">
      <c r="C204" s="59"/>
      <c r="E204" s="39"/>
    </row>
    <row r="205" spans="3:5" x14ac:dyDescent="0.55000000000000004">
      <c r="C205" s="59"/>
      <c r="E205" s="39"/>
    </row>
    <row r="206" spans="3:5" x14ac:dyDescent="0.55000000000000004">
      <c r="C206" s="59"/>
      <c r="E206" s="39"/>
    </row>
    <row r="207" spans="3:5" x14ac:dyDescent="0.55000000000000004">
      <c r="C207" s="59"/>
      <c r="E207" s="39"/>
    </row>
    <row r="208" spans="3:5" x14ac:dyDescent="0.55000000000000004">
      <c r="C208" s="59"/>
      <c r="E208" s="39"/>
    </row>
    <row r="209" spans="3:5" x14ac:dyDescent="0.55000000000000004">
      <c r="C209" s="59"/>
      <c r="E209" s="39"/>
    </row>
    <row r="210" spans="3:5" x14ac:dyDescent="0.55000000000000004">
      <c r="C210" s="59"/>
      <c r="E210" s="39"/>
    </row>
    <row r="211" spans="3:5" x14ac:dyDescent="0.55000000000000004">
      <c r="C211" s="59"/>
      <c r="E211" s="39"/>
    </row>
    <row r="212" spans="3:5" x14ac:dyDescent="0.55000000000000004">
      <c r="C212" s="59"/>
      <c r="E212" s="39"/>
    </row>
    <row r="213" spans="3:5" x14ac:dyDescent="0.55000000000000004">
      <c r="C213" s="59"/>
      <c r="E213" s="39"/>
    </row>
    <row r="214" spans="3:5" x14ac:dyDescent="0.55000000000000004">
      <c r="C214" s="59"/>
      <c r="E214" s="39"/>
    </row>
    <row r="215" spans="3:5" x14ac:dyDescent="0.55000000000000004">
      <c r="C215" s="59"/>
      <c r="E215" s="39"/>
    </row>
    <row r="216" spans="3:5" x14ac:dyDescent="0.55000000000000004">
      <c r="C216" s="59"/>
      <c r="E216" s="39"/>
    </row>
    <row r="217" spans="3:5" x14ac:dyDescent="0.55000000000000004">
      <c r="C217" s="59"/>
      <c r="E217" s="39"/>
    </row>
    <row r="218" spans="3:5" x14ac:dyDescent="0.55000000000000004">
      <c r="C218" s="59"/>
      <c r="E218" s="39"/>
    </row>
    <row r="219" spans="3:5" x14ac:dyDescent="0.55000000000000004">
      <c r="C219" s="59"/>
      <c r="E219" s="39"/>
    </row>
    <row r="220" spans="3:5" x14ac:dyDescent="0.55000000000000004">
      <c r="C220" s="59"/>
      <c r="E220" s="39"/>
    </row>
    <row r="221" spans="3:5" x14ac:dyDescent="0.55000000000000004">
      <c r="C221" s="59"/>
      <c r="E221" s="39"/>
    </row>
    <row r="222" spans="3:5" x14ac:dyDescent="0.55000000000000004">
      <c r="C222" s="59"/>
      <c r="E222" s="39"/>
    </row>
    <row r="223" spans="3:5" x14ac:dyDescent="0.55000000000000004">
      <c r="C223" s="59"/>
      <c r="E223" s="39"/>
    </row>
    <row r="224" spans="3:5" x14ac:dyDescent="0.55000000000000004">
      <c r="C224" s="59"/>
      <c r="E224" s="39"/>
    </row>
    <row r="225" spans="3:5" x14ac:dyDescent="0.55000000000000004">
      <c r="C225" s="59"/>
      <c r="E225" s="39"/>
    </row>
    <row r="226" spans="3:5" x14ac:dyDescent="0.55000000000000004">
      <c r="C226" s="59"/>
      <c r="E226" s="39"/>
    </row>
    <row r="227" spans="3:5" x14ac:dyDescent="0.55000000000000004">
      <c r="C227" s="59"/>
      <c r="E227" s="39"/>
    </row>
    <row r="228" spans="3:5" x14ac:dyDescent="0.55000000000000004">
      <c r="C228" s="59"/>
      <c r="E228" s="39"/>
    </row>
    <row r="229" spans="3:5" x14ac:dyDescent="0.55000000000000004">
      <c r="C229" s="59"/>
      <c r="E229" s="39"/>
    </row>
    <row r="230" spans="3:5" x14ac:dyDescent="0.55000000000000004">
      <c r="C230" s="59"/>
      <c r="E230" s="39"/>
    </row>
    <row r="231" spans="3:5" x14ac:dyDescent="0.55000000000000004">
      <c r="C231" s="59"/>
      <c r="E231" s="39"/>
    </row>
    <row r="232" spans="3:5" x14ac:dyDescent="0.55000000000000004">
      <c r="E232" s="39"/>
    </row>
    <row r="233" spans="3:5" x14ac:dyDescent="0.55000000000000004">
      <c r="E233" s="39"/>
    </row>
    <row r="234" spans="3:5" x14ac:dyDescent="0.55000000000000004">
      <c r="E234" s="39"/>
    </row>
    <row r="235" spans="3:5" x14ac:dyDescent="0.55000000000000004">
      <c r="E235" s="39"/>
    </row>
    <row r="236" spans="3:5" x14ac:dyDescent="0.55000000000000004">
      <c r="E236" s="39"/>
    </row>
    <row r="237" spans="3:5" x14ac:dyDescent="0.55000000000000004">
      <c r="E237" s="39"/>
    </row>
    <row r="238" spans="3:5" x14ac:dyDescent="0.55000000000000004">
      <c r="E238" s="39"/>
    </row>
    <row r="239" spans="3:5" x14ac:dyDescent="0.55000000000000004">
      <c r="E239" s="39"/>
    </row>
    <row r="240" spans="3:5" x14ac:dyDescent="0.55000000000000004">
      <c r="E240" s="39"/>
    </row>
    <row r="241" spans="5:5" x14ac:dyDescent="0.55000000000000004">
      <c r="E241" s="39"/>
    </row>
    <row r="242" spans="5:5" x14ac:dyDescent="0.55000000000000004">
      <c r="E242" s="39"/>
    </row>
    <row r="243" spans="5:5" x14ac:dyDescent="0.55000000000000004">
      <c r="E243" s="39"/>
    </row>
    <row r="244" spans="5:5" x14ac:dyDescent="0.55000000000000004">
      <c r="E244" s="39"/>
    </row>
    <row r="245" spans="5:5" x14ac:dyDescent="0.55000000000000004">
      <c r="E245" s="39"/>
    </row>
    <row r="246" spans="5:5" x14ac:dyDescent="0.55000000000000004">
      <c r="E246" s="39"/>
    </row>
    <row r="247" spans="5:5" x14ac:dyDescent="0.55000000000000004">
      <c r="E247" s="39"/>
    </row>
    <row r="248" spans="5:5" x14ac:dyDescent="0.55000000000000004">
      <c r="E248" s="39"/>
    </row>
    <row r="249" spans="5:5" x14ac:dyDescent="0.55000000000000004">
      <c r="E249" s="39"/>
    </row>
    <row r="250" spans="5:5" x14ac:dyDescent="0.55000000000000004">
      <c r="E250" s="39"/>
    </row>
    <row r="251" spans="5:5" x14ac:dyDescent="0.55000000000000004">
      <c r="E251" s="39"/>
    </row>
    <row r="252" spans="5:5" x14ac:dyDescent="0.55000000000000004">
      <c r="E252" s="39"/>
    </row>
    <row r="253" spans="5:5" x14ac:dyDescent="0.55000000000000004">
      <c r="E253" s="39"/>
    </row>
    <row r="254" spans="5:5" x14ac:dyDescent="0.55000000000000004">
      <c r="E254" s="39"/>
    </row>
    <row r="255" spans="5:5" x14ac:dyDescent="0.55000000000000004">
      <c r="E255" s="39"/>
    </row>
    <row r="256" spans="5:5" x14ac:dyDescent="0.55000000000000004">
      <c r="E256" s="39"/>
    </row>
    <row r="257" spans="5:5" x14ac:dyDescent="0.55000000000000004">
      <c r="E257" s="39"/>
    </row>
    <row r="258" spans="5:5" x14ac:dyDescent="0.55000000000000004">
      <c r="E258" s="39"/>
    </row>
    <row r="259" spans="5:5" x14ac:dyDescent="0.55000000000000004">
      <c r="E259" s="39"/>
    </row>
    <row r="260" spans="5:5" x14ac:dyDescent="0.55000000000000004">
      <c r="E260" s="39"/>
    </row>
    <row r="261" spans="5:5" x14ac:dyDescent="0.55000000000000004">
      <c r="E261" s="39"/>
    </row>
    <row r="262" spans="5:5" x14ac:dyDescent="0.55000000000000004">
      <c r="E262" s="39"/>
    </row>
    <row r="263" spans="5:5" x14ac:dyDescent="0.55000000000000004">
      <c r="E263" s="39"/>
    </row>
    <row r="264" spans="5:5" x14ac:dyDescent="0.55000000000000004">
      <c r="E264" s="39"/>
    </row>
    <row r="265" spans="5:5" x14ac:dyDescent="0.55000000000000004">
      <c r="E265" s="39"/>
    </row>
    <row r="266" spans="5:5" x14ac:dyDescent="0.55000000000000004">
      <c r="E266" s="39"/>
    </row>
    <row r="267" spans="5:5" x14ac:dyDescent="0.55000000000000004">
      <c r="E267" s="39"/>
    </row>
    <row r="268" spans="5:5" x14ac:dyDescent="0.55000000000000004">
      <c r="E268" s="39"/>
    </row>
    <row r="269" spans="5:5" x14ac:dyDescent="0.55000000000000004">
      <c r="E269" s="39"/>
    </row>
    <row r="270" spans="5:5" x14ac:dyDescent="0.55000000000000004">
      <c r="E270" s="39"/>
    </row>
    <row r="271" spans="5:5" x14ac:dyDescent="0.55000000000000004">
      <c r="E271" s="39"/>
    </row>
    <row r="272" spans="5:5" x14ac:dyDescent="0.55000000000000004">
      <c r="E272" s="39"/>
    </row>
    <row r="273" spans="5:5" x14ac:dyDescent="0.55000000000000004">
      <c r="E273" s="39"/>
    </row>
    <row r="274" spans="5:5" x14ac:dyDescent="0.55000000000000004">
      <c r="E274" s="39"/>
    </row>
    <row r="275" spans="5:5" x14ac:dyDescent="0.55000000000000004">
      <c r="E275" s="39"/>
    </row>
    <row r="276" spans="5:5" x14ac:dyDescent="0.55000000000000004">
      <c r="E276" s="39"/>
    </row>
    <row r="277" spans="5:5" x14ac:dyDescent="0.55000000000000004">
      <c r="E277" s="39"/>
    </row>
    <row r="278" spans="5:5" x14ac:dyDescent="0.55000000000000004">
      <c r="E278" s="39"/>
    </row>
    <row r="279" spans="5:5" x14ac:dyDescent="0.55000000000000004">
      <c r="E279" s="39"/>
    </row>
    <row r="280" spans="5:5" x14ac:dyDescent="0.55000000000000004">
      <c r="E280" s="39"/>
    </row>
    <row r="281" spans="5:5" x14ac:dyDescent="0.55000000000000004">
      <c r="E281" s="39"/>
    </row>
    <row r="282" spans="5:5" x14ac:dyDescent="0.55000000000000004">
      <c r="E282" s="39"/>
    </row>
    <row r="283" spans="5:5" x14ac:dyDescent="0.55000000000000004">
      <c r="E283" s="39"/>
    </row>
    <row r="284" spans="5:5" x14ac:dyDescent="0.55000000000000004">
      <c r="E284" s="39"/>
    </row>
    <row r="285" spans="5:5" x14ac:dyDescent="0.55000000000000004">
      <c r="E285" s="39"/>
    </row>
    <row r="286" spans="5:5" x14ac:dyDescent="0.55000000000000004">
      <c r="E286" s="39"/>
    </row>
    <row r="287" spans="5:5" x14ac:dyDescent="0.55000000000000004">
      <c r="E287" s="39"/>
    </row>
    <row r="288" spans="5:5" x14ac:dyDescent="0.55000000000000004">
      <c r="E288" s="39"/>
    </row>
    <row r="289" spans="5:5" x14ac:dyDescent="0.55000000000000004">
      <c r="E289" s="39"/>
    </row>
    <row r="290" spans="5:5" x14ac:dyDescent="0.55000000000000004">
      <c r="E290" s="39"/>
    </row>
    <row r="291" spans="5:5" x14ac:dyDescent="0.55000000000000004">
      <c r="E291" s="39"/>
    </row>
    <row r="292" spans="5:5" x14ac:dyDescent="0.55000000000000004">
      <c r="E292" s="39"/>
    </row>
    <row r="293" spans="5:5" x14ac:dyDescent="0.55000000000000004">
      <c r="E293" s="39"/>
    </row>
    <row r="294" spans="5:5" x14ac:dyDescent="0.55000000000000004">
      <c r="E294" s="39"/>
    </row>
    <row r="295" spans="5:5" x14ac:dyDescent="0.55000000000000004">
      <c r="E295" s="39"/>
    </row>
    <row r="296" spans="5:5" x14ac:dyDescent="0.55000000000000004">
      <c r="E296" s="39"/>
    </row>
    <row r="297" spans="5:5" x14ac:dyDescent="0.55000000000000004">
      <c r="E297" s="39"/>
    </row>
    <row r="298" spans="5:5" x14ac:dyDescent="0.55000000000000004">
      <c r="E298" s="39"/>
    </row>
    <row r="299" spans="5:5" x14ac:dyDescent="0.55000000000000004">
      <c r="E299" s="39"/>
    </row>
    <row r="300" spans="5:5" x14ac:dyDescent="0.55000000000000004">
      <c r="E300" s="39"/>
    </row>
    <row r="301" spans="5:5" x14ac:dyDescent="0.55000000000000004">
      <c r="E301" s="39"/>
    </row>
    <row r="302" spans="5:5" x14ac:dyDescent="0.55000000000000004">
      <c r="E302" s="39"/>
    </row>
    <row r="303" spans="5:5" x14ac:dyDescent="0.55000000000000004">
      <c r="E303" s="39"/>
    </row>
    <row r="304" spans="5:5" x14ac:dyDescent="0.55000000000000004">
      <c r="E304" s="39"/>
    </row>
    <row r="305" spans="5:5" x14ac:dyDescent="0.55000000000000004">
      <c r="E305" s="39"/>
    </row>
    <row r="306" spans="5:5" x14ac:dyDescent="0.55000000000000004">
      <c r="E306" s="39"/>
    </row>
    <row r="307" spans="5:5" x14ac:dyDescent="0.55000000000000004">
      <c r="E307" s="39"/>
    </row>
    <row r="308" spans="5:5" x14ac:dyDescent="0.55000000000000004">
      <c r="E308" s="39"/>
    </row>
    <row r="309" spans="5:5" x14ac:dyDescent="0.55000000000000004">
      <c r="E309" s="39"/>
    </row>
    <row r="310" spans="5:5" x14ac:dyDescent="0.55000000000000004">
      <c r="E310" s="39"/>
    </row>
    <row r="311" spans="5:5" x14ac:dyDescent="0.55000000000000004">
      <c r="E311" s="39"/>
    </row>
    <row r="312" spans="5:5" x14ac:dyDescent="0.55000000000000004">
      <c r="E312" s="39"/>
    </row>
    <row r="313" spans="5:5" x14ac:dyDescent="0.55000000000000004">
      <c r="E313" s="39"/>
    </row>
    <row r="314" spans="5:5" x14ac:dyDescent="0.55000000000000004">
      <c r="E314" s="39"/>
    </row>
    <row r="315" spans="5:5" x14ac:dyDescent="0.55000000000000004">
      <c r="E315" s="39"/>
    </row>
    <row r="316" spans="5:5" x14ac:dyDescent="0.55000000000000004">
      <c r="E316" s="39"/>
    </row>
    <row r="317" spans="5:5" x14ac:dyDescent="0.55000000000000004">
      <c r="E317" s="39"/>
    </row>
    <row r="318" spans="5:5" x14ac:dyDescent="0.55000000000000004">
      <c r="E318" s="39"/>
    </row>
    <row r="319" spans="5:5" x14ac:dyDescent="0.55000000000000004">
      <c r="E319" s="39"/>
    </row>
    <row r="320" spans="5:5" x14ac:dyDescent="0.55000000000000004">
      <c r="E320" s="39"/>
    </row>
    <row r="321" spans="5:5" x14ac:dyDescent="0.55000000000000004">
      <c r="E321" s="39"/>
    </row>
    <row r="322" spans="5:5" x14ac:dyDescent="0.55000000000000004">
      <c r="E322" s="39"/>
    </row>
    <row r="323" spans="5:5" x14ac:dyDescent="0.55000000000000004">
      <c r="E323" s="39"/>
    </row>
    <row r="324" spans="5:5" x14ac:dyDescent="0.55000000000000004">
      <c r="E324" s="39"/>
    </row>
    <row r="325" spans="5:5" x14ac:dyDescent="0.55000000000000004">
      <c r="E325" s="39"/>
    </row>
    <row r="326" spans="5:5" x14ac:dyDescent="0.55000000000000004">
      <c r="E326" s="39"/>
    </row>
    <row r="327" spans="5:5" x14ac:dyDescent="0.55000000000000004">
      <c r="E327" s="39"/>
    </row>
    <row r="328" spans="5:5" x14ac:dyDescent="0.55000000000000004">
      <c r="E328" s="39"/>
    </row>
    <row r="329" spans="5:5" x14ac:dyDescent="0.55000000000000004">
      <c r="E329" s="39"/>
    </row>
    <row r="330" spans="5:5" x14ac:dyDescent="0.55000000000000004">
      <c r="E330" s="39"/>
    </row>
    <row r="331" spans="5:5" x14ac:dyDescent="0.55000000000000004">
      <c r="E331" s="39"/>
    </row>
    <row r="332" spans="5:5" x14ac:dyDescent="0.55000000000000004">
      <c r="E332" s="39"/>
    </row>
    <row r="333" spans="5:5" x14ac:dyDescent="0.55000000000000004">
      <c r="E333" s="39"/>
    </row>
    <row r="334" spans="5:5" x14ac:dyDescent="0.55000000000000004">
      <c r="E334" s="39"/>
    </row>
    <row r="335" spans="5:5" x14ac:dyDescent="0.55000000000000004">
      <c r="E335" s="39"/>
    </row>
    <row r="336" spans="5:5" x14ac:dyDescent="0.55000000000000004">
      <c r="E336" s="39"/>
    </row>
    <row r="337" spans="5:5" x14ac:dyDescent="0.55000000000000004">
      <c r="E337" s="39"/>
    </row>
    <row r="338" spans="5:5" x14ac:dyDescent="0.55000000000000004">
      <c r="E338" s="39"/>
    </row>
    <row r="339" spans="5:5" x14ac:dyDescent="0.55000000000000004">
      <c r="E339" s="39"/>
    </row>
    <row r="340" spans="5:5" x14ac:dyDescent="0.55000000000000004">
      <c r="E340" s="39"/>
    </row>
    <row r="341" spans="5:5" x14ac:dyDescent="0.55000000000000004">
      <c r="E341" s="39"/>
    </row>
    <row r="342" spans="5:5" x14ac:dyDescent="0.55000000000000004">
      <c r="E342" s="39"/>
    </row>
    <row r="343" spans="5:5" x14ac:dyDescent="0.55000000000000004">
      <c r="E343" s="39"/>
    </row>
    <row r="344" spans="5:5" x14ac:dyDescent="0.55000000000000004">
      <c r="E344" s="39"/>
    </row>
    <row r="345" spans="5:5" x14ac:dyDescent="0.55000000000000004">
      <c r="E345" s="39"/>
    </row>
    <row r="346" spans="5:5" x14ac:dyDescent="0.55000000000000004">
      <c r="E346" s="39"/>
    </row>
    <row r="347" spans="5:5" x14ac:dyDescent="0.55000000000000004">
      <c r="E347" s="39"/>
    </row>
    <row r="348" spans="5:5" x14ac:dyDescent="0.55000000000000004">
      <c r="E348" s="39"/>
    </row>
    <row r="349" spans="5:5" x14ac:dyDescent="0.55000000000000004">
      <c r="E349" s="39"/>
    </row>
    <row r="350" spans="5:5" x14ac:dyDescent="0.55000000000000004">
      <c r="E350" s="39"/>
    </row>
    <row r="351" spans="5:5" x14ac:dyDescent="0.55000000000000004">
      <c r="E351" s="39"/>
    </row>
    <row r="352" spans="5:5" x14ac:dyDescent="0.55000000000000004">
      <c r="E352" s="39"/>
    </row>
    <row r="353" spans="5:5" x14ac:dyDescent="0.55000000000000004">
      <c r="E353" s="39"/>
    </row>
    <row r="354" spans="5:5" x14ac:dyDescent="0.55000000000000004">
      <c r="E354" s="39"/>
    </row>
    <row r="355" spans="5:5" x14ac:dyDescent="0.55000000000000004">
      <c r="E355" s="39"/>
    </row>
    <row r="356" spans="5:5" x14ac:dyDescent="0.55000000000000004">
      <c r="E356" s="39"/>
    </row>
    <row r="357" spans="5:5" x14ac:dyDescent="0.55000000000000004">
      <c r="E357" s="39"/>
    </row>
    <row r="358" spans="5:5" x14ac:dyDescent="0.55000000000000004">
      <c r="E358" s="39"/>
    </row>
    <row r="359" spans="5:5" x14ac:dyDescent="0.55000000000000004">
      <c r="E359" s="39"/>
    </row>
    <row r="360" spans="5:5" x14ac:dyDescent="0.55000000000000004">
      <c r="E360" s="39"/>
    </row>
    <row r="361" spans="5:5" x14ac:dyDescent="0.55000000000000004">
      <c r="E361" s="39"/>
    </row>
    <row r="362" spans="5:5" x14ac:dyDescent="0.55000000000000004">
      <c r="E362" s="39"/>
    </row>
    <row r="363" spans="5:5" x14ac:dyDescent="0.55000000000000004">
      <c r="E363" s="39"/>
    </row>
    <row r="364" spans="5:5" x14ac:dyDescent="0.55000000000000004">
      <c r="E364" s="39"/>
    </row>
    <row r="365" spans="5:5" x14ac:dyDescent="0.55000000000000004">
      <c r="E365" s="39"/>
    </row>
    <row r="366" spans="5:5" x14ac:dyDescent="0.55000000000000004">
      <c r="E366" s="39"/>
    </row>
    <row r="367" spans="5:5" x14ac:dyDescent="0.55000000000000004">
      <c r="E367" s="39"/>
    </row>
    <row r="368" spans="5:5" x14ac:dyDescent="0.55000000000000004">
      <c r="E368" s="39"/>
    </row>
    <row r="369" spans="5:5" x14ac:dyDescent="0.55000000000000004">
      <c r="E369" s="39"/>
    </row>
    <row r="370" spans="5:5" x14ac:dyDescent="0.55000000000000004">
      <c r="E370" s="39"/>
    </row>
    <row r="371" spans="5:5" x14ac:dyDescent="0.55000000000000004">
      <c r="E371" s="39"/>
    </row>
    <row r="372" spans="5:5" x14ac:dyDescent="0.55000000000000004">
      <c r="E372" s="39"/>
    </row>
    <row r="373" spans="5:5" x14ac:dyDescent="0.55000000000000004">
      <c r="E373" s="39"/>
    </row>
    <row r="374" spans="5:5" x14ac:dyDescent="0.55000000000000004">
      <c r="E374" s="39"/>
    </row>
    <row r="375" spans="5:5" x14ac:dyDescent="0.55000000000000004">
      <c r="E375" s="39"/>
    </row>
    <row r="376" spans="5:5" x14ac:dyDescent="0.55000000000000004">
      <c r="E376" s="39"/>
    </row>
    <row r="377" spans="5:5" x14ac:dyDescent="0.55000000000000004">
      <c r="E377" s="39"/>
    </row>
    <row r="378" spans="5:5" x14ac:dyDescent="0.55000000000000004">
      <c r="E378" s="39"/>
    </row>
    <row r="379" spans="5:5" x14ac:dyDescent="0.55000000000000004">
      <c r="E379" s="39"/>
    </row>
    <row r="380" spans="5:5" x14ac:dyDescent="0.55000000000000004">
      <c r="E380" s="39"/>
    </row>
    <row r="381" spans="5:5" x14ac:dyDescent="0.55000000000000004">
      <c r="E381" s="39"/>
    </row>
    <row r="382" spans="5:5" x14ac:dyDescent="0.55000000000000004">
      <c r="E382" s="39"/>
    </row>
    <row r="383" spans="5:5" x14ac:dyDescent="0.55000000000000004">
      <c r="E383" s="39"/>
    </row>
    <row r="384" spans="5:5" x14ac:dyDescent="0.55000000000000004">
      <c r="E384" s="39"/>
    </row>
    <row r="385" spans="5:5" x14ac:dyDescent="0.55000000000000004">
      <c r="E385" s="39"/>
    </row>
    <row r="386" spans="5:5" x14ac:dyDescent="0.55000000000000004">
      <c r="E386" s="39"/>
    </row>
    <row r="387" spans="5:5" x14ac:dyDescent="0.55000000000000004">
      <c r="E387" s="39"/>
    </row>
    <row r="388" spans="5:5" x14ac:dyDescent="0.55000000000000004">
      <c r="E388" s="39"/>
    </row>
    <row r="389" spans="5:5" x14ac:dyDescent="0.55000000000000004">
      <c r="E389" s="39"/>
    </row>
    <row r="390" spans="5:5" x14ac:dyDescent="0.55000000000000004">
      <c r="E390" s="39"/>
    </row>
    <row r="391" spans="5:5" x14ac:dyDescent="0.55000000000000004">
      <c r="E391" s="39"/>
    </row>
    <row r="392" spans="5:5" x14ac:dyDescent="0.55000000000000004">
      <c r="E392" s="39"/>
    </row>
    <row r="393" spans="5:5" x14ac:dyDescent="0.55000000000000004">
      <c r="E393" s="39"/>
    </row>
    <row r="394" spans="5:5" x14ac:dyDescent="0.55000000000000004">
      <c r="E394" s="39"/>
    </row>
    <row r="395" spans="5:5" x14ac:dyDescent="0.55000000000000004">
      <c r="E395" s="39"/>
    </row>
    <row r="396" spans="5:5" x14ac:dyDescent="0.55000000000000004">
      <c r="E396" s="39"/>
    </row>
    <row r="397" spans="5:5" x14ac:dyDescent="0.55000000000000004">
      <c r="E397" s="39"/>
    </row>
    <row r="398" spans="5:5" x14ac:dyDescent="0.55000000000000004">
      <c r="E398" s="39"/>
    </row>
    <row r="399" spans="5:5" x14ac:dyDescent="0.55000000000000004">
      <c r="E399" s="39"/>
    </row>
    <row r="400" spans="5:5" x14ac:dyDescent="0.55000000000000004">
      <c r="E400" s="39"/>
    </row>
    <row r="401" spans="5:5" x14ac:dyDescent="0.55000000000000004">
      <c r="E401" s="39"/>
    </row>
    <row r="402" spans="5:5" x14ac:dyDescent="0.55000000000000004">
      <c r="E402" s="39"/>
    </row>
    <row r="403" spans="5:5" x14ac:dyDescent="0.55000000000000004">
      <c r="E403" s="39"/>
    </row>
    <row r="404" spans="5:5" x14ac:dyDescent="0.55000000000000004">
      <c r="E404" s="39"/>
    </row>
    <row r="405" spans="5:5" x14ac:dyDescent="0.55000000000000004">
      <c r="E405" s="39"/>
    </row>
    <row r="406" spans="5:5" x14ac:dyDescent="0.55000000000000004">
      <c r="E406" s="39"/>
    </row>
    <row r="407" spans="5:5" x14ac:dyDescent="0.55000000000000004">
      <c r="E407" s="39"/>
    </row>
    <row r="408" spans="5:5" x14ac:dyDescent="0.55000000000000004">
      <c r="E408" s="39"/>
    </row>
    <row r="409" spans="5:5" x14ac:dyDescent="0.55000000000000004">
      <c r="E409" s="39"/>
    </row>
    <row r="410" spans="5:5" x14ac:dyDescent="0.55000000000000004">
      <c r="E410" s="39"/>
    </row>
    <row r="411" spans="5:5" x14ac:dyDescent="0.55000000000000004">
      <c r="E411" s="39"/>
    </row>
    <row r="412" spans="5:5" x14ac:dyDescent="0.55000000000000004">
      <c r="E412" s="39"/>
    </row>
    <row r="413" spans="5:5" x14ac:dyDescent="0.55000000000000004">
      <c r="E413" s="39"/>
    </row>
    <row r="414" spans="5:5" x14ac:dyDescent="0.55000000000000004">
      <c r="E414" s="39"/>
    </row>
    <row r="415" spans="5:5" x14ac:dyDescent="0.55000000000000004">
      <c r="E415" s="39"/>
    </row>
    <row r="416" spans="5:5" x14ac:dyDescent="0.55000000000000004">
      <c r="E416" s="39"/>
    </row>
    <row r="417" spans="5:5" x14ac:dyDescent="0.55000000000000004">
      <c r="E417" s="39"/>
    </row>
    <row r="418" spans="5:5" x14ac:dyDescent="0.55000000000000004">
      <c r="E418" s="39"/>
    </row>
    <row r="419" spans="5:5" x14ac:dyDescent="0.55000000000000004">
      <c r="E419" s="39"/>
    </row>
    <row r="420" spans="5:5" x14ac:dyDescent="0.55000000000000004">
      <c r="E420" s="39"/>
    </row>
    <row r="421" spans="5:5" x14ac:dyDescent="0.55000000000000004">
      <c r="E421" s="39"/>
    </row>
    <row r="422" spans="5:5" x14ac:dyDescent="0.55000000000000004">
      <c r="E422" s="39"/>
    </row>
    <row r="423" spans="5:5" x14ac:dyDescent="0.55000000000000004">
      <c r="E423" s="39"/>
    </row>
    <row r="424" spans="5:5" x14ac:dyDescent="0.55000000000000004">
      <c r="E424" s="39"/>
    </row>
    <row r="425" spans="5:5" x14ac:dyDescent="0.55000000000000004">
      <c r="E425" s="39"/>
    </row>
    <row r="426" spans="5:5" x14ac:dyDescent="0.55000000000000004">
      <c r="E426" s="39"/>
    </row>
    <row r="427" spans="5:5" x14ac:dyDescent="0.55000000000000004">
      <c r="E427" s="39"/>
    </row>
    <row r="428" spans="5:5" x14ac:dyDescent="0.55000000000000004">
      <c r="E428" s="39"/>
    </row>
    <row r="429" spans="5:5" x14ac:dyDescent="0.55000000000000004">
      <c r="E429" s="39"/>
    </row>
    <row r="430" spans="5:5" x14ac:dyDescent="0.55000000000000004">
      <c r="E430" s="39"/>
    </row>
    <row r="431" spans="5:5" x14ac:dyDescent="0.55000000000000004">
      <c r="E431" s="39"/>
    </row>
    <row r="432" spans="5:5" x14ac:dyDescent="0.55000000000000004">
      <c r="E432" s="39"/>
    </row>
    <row r="433" spans="5:5" x14ac:dyDescent="0.55000000000000004">
      <c r="E433" s="39"/>
    </row>
    <row r="434" spans="5:5" x14ac:dyDescent="0.55000000000000004">
      <c r="E434" s="39"/>
    </row>
    <row r="435" spans="5:5" x14ac:dyDescent="0.55000000000000004">
      <c r="E435" s="39"/>
    </row>
    <row r="436" spans="5:5" x14ac:dyDescent="0.55000000000000004">
      <c r="E436" s="39"/>
    </row>
    <row r="437" spans="5:5" x14ac:dyDescent="0.55000000000000004">
      <c r="E437" s="39"/>
    </row>
    <row r="438" spans="5:5" x14ac:dyDescent="0.55000000000000004">
      <c r="E438" s="39"/>
    </row>
    <row r="439" spans="5:5" x14ac:dyDescent="0.55000000000000004">
      <c r="E439" s="39"/>
    </row>
    <row r="440" spans="5:5" x14ac:dyDescent="0.55000000000000004">
      <c r="E440" s="39"/>
    </row>
    <row r="441" spans="5:5" x14ac:dyDescent="0.55000000000000004">
      <c r="E441" s="39"/>
    </row>
    <row r="442" spans="5:5" x14ac:dyDescent="0.55000000000000004">
      <c r="E442" s="39"/>
    </row>
    <row r="443" spans="5:5" x14ac:dyDescent="0.55000000000000004">
      <c r="E443" s="39"/>
    </row>
    <row r="444" spans="5:5" x14ac:dyDescent="0.55000000000000004">
      <c r="E444" s="39"/>
    </row>
    <row r="445" spans="5:5" x14ac:dyDescent="0.55000000000000004">
      <c r="E445" s="39"/>
    </row>
    <row r="446" spans="5:5" x14ac:dyDescent="0.55000000000000004">
      <c r="E446" s="39"/>
    </row>
    <row r="447" spans="5:5" x14ac:dyDescent="0.55000000000000004">
      <c r="E447" s="39"/>
    </row>
    <row r="448" spans="5:5" x14ac:dyDescent="0.55000000000000004">
      <c r="E448" s="39"/>
    </row>
    <row r="449" spans="5:5" x14ac:dyDescent="0.55000000000000004">
      <c r="E449" s="39"/>
    </row>
    <row r="450" spans="5:5" x14ac:dyDescent="0.55000000000000004">
      <c r="E450" s="39"/>
    </row>
    <row r="451" spans="5:5" x14ac:dyDescent="0.55000000000000004">
      <c r="E451" s="39"/>
    </row>
    <row r="452" spans="5:5" x14ac:dyDescent="0.55000000000000004">
      <c r="E452" s="39"/>
    </row>
    <row r="453" spans="5:5" x14ac:dyDescent="0.55000000000000004">
      <c r="E453" s="39"/>
    </row>
    <row r="454" spans="5:5" x14ac:dyDescent="0.55000000000000004">
      <c r="E454" s="39"/>
    </row>
    <row r="455" spans="5:5" x14ac:dyDescent="0.55000000000000004">
      <c r="E455" s="39"/>
    </row>
    <row r="456" spans="5:5" x14ac:dyDescent="0.55000000000000004">
      <c r="E456" s="39"/>
    </row>
    <row r="457" spans="5:5" x14ac:dyDescent="0.55000000000000004">
      <c r="E457" s="39"/>
    </row>
    <row r="458" spans="5:5" x14ac:dyDescent="0.55000000000000004">
      <c r="E458" s="39"/>
    </row>
    <row r="459" spans="5:5" x14ac:dyDescent="0.55000000000000004">
      <c r="E459" s="39"/>
    </row>
    <row r="460" spans="5:5" x14ac:dyDescent="0.55000000000000004">
      <c r="E460" s="39"/>
    </row>
    <row r="461" spans="5:5" x14ac:dyDescent="0.55000000000000004">
      <c r="E461" s="39"/>
    </row>
    <row r="462" spans="5:5" x14ac:dyDescent="0.55000000000000004">
      <c r="E462" s="39"/>
    </row>
    <row r="463" spans="5:5" x14ac:dyDescent="0.55000000000000004">
      <c r="E463" s="39"/>
    </row>
    <row r="464" spans="5:5" x14ac:dyDescent="0.55000000000000004">
      <c r="E464" s="39"/>
    </row>
    <row r="465" spans="5:5" x14ac:dyDescent="0.55000000000000004">
      <c r="E465" s="39"/>
    </row>
    <row r="466" spans="5:5" x14ac:dyDescent="0.55000000000000004">
      <c r="E466" s="39"/>
    </row>
    <row r="467" spans="5:5" x14ac:dyDescent="0.55000000000000004">
      <c r="E467" s="39"/>
    </row>
    <row r="468" spans="5:5" x14ac:dyDescent="0.55000000000000004">
      <c r="E468" s="39"/>
    </row>
    <row r="469" spans="5:5" x14ac:dyDescent="0.55000000000000004">
      <c r="E469" s="39"/>
    </row>
    <row r="470" spans="5:5" x14ac:dyDescent="0.55000000000000004">
      <c r="E470" s="39"/>
    </row>
    <row r="471" spans="5:5" x14ac:dyDescent="0.55000000000000004">
      <c r="E471" s="39"/>
    </row>
    <row r="472" spans="5:5" x14ac:dyDescent="0.55000000000000004">
      <c r="E472" s="39"/>
    </row>
    <row r="473" spans="5:5" x14ac:dyDescent="0.55000000000000004">
      <c r="E473" s="39"/>
    </row>
    <row r="474" spans="5:5" x14ac:dyDescent="0.55000000000000004">
      <c r="E474" s="39"/>
    </row>
    <row r="475" spans="5:5" x14ac:dyDescent="0.55000000000000004">
      <c r="E475" s="39"/>
    </row>
    <row r="476" spans="5:5" x14ac:dyDescent="0.55000000000000004">
      <c r="E476" s="39"/>
    </row>
    <row r="477" spans="5:5" x14ac:dyDescent="0.55000000000000004">
      <c r="E477" s="39"/>
    </row>
    <row r="478" spans="5:5" x14ac:dyDescent="0.55000000000000004">
      <c r="E478" s="39"/>
    </row>
    <row r="479" spans="5:5" x14ac:dyDescent="0.55000000000000004">
      <c r="E479" s="39"/>
    </row>
    <row r="480" spans="5:5" x14ac:dyDescent="0.55000000000000004">
      <c r="E480" s="39"/>
    </row>
    <row r="481" spans="5:5" x14ac:dyDescent="0.55000000000000004">
      <c r="E481" s="39"/>
    </row>
    <row r="482" spans="5:5" x14ac:dyDescent="0.55000000000000004">
      <c r="E482" s="39"/>
    </row>
    <row r="483" spans="5:5" x14ac:dyDescent="0.55000000000000004">
      <c r="E483" s="39"/>
    </row>
    <row r="484" spans="5:5" x14ac:dyDescent="0.55000000000000004">
      <c r="E484" s="39"/>
    </row>
    <row r="485" spans="5:5" x14ac:dyDescent="0.55000000000000004">
      <c r="E485" s="39"/>
    </row>
    <row r="486" spans="5:5" x14ac:dyDescent="0.55000000000000004">
      <c r="E486" s="39"/>
    </row>
    <row r="487" spans="5:5" x14ac:dyDescent="0.55000000000000004">
      <c r="E487" s="39"/>
    </row>
    <row r="488" spans="5:5" x14ac:dyDescent="0.55000000000000004">
      <c r="E488" s="39"/>
    </row>
    <row r="489" spans="5:5" x14ac:dyDescent="0.55000000000000004">
      <c r="E489" s="39"/>
    </row>
    <row r="490" spans="5:5" x14ac:dyDescent="0.55000000000000004">
      <c r="E490" s="39"/>
    </row>
    <row r="491" spans="5:5" x14ac:dyDescent="0.55000000000000004">
      <c r="E491" s="39"/>
    </row>
    <row r="492" spans="5:5" x14ac:dyDescent="0.55000000000000004">
      <c r="E492" s="39"/>
    </row>
    <row r="493" spans="5:5" x14ac:dyDescent="0.55000000000000004">
      <c r="E493" s="39"/>
    </row>
    <row r="494" spans="5:5" x14ac:dyDescent="0.55000000000000004">
      <c r="E494" s="39"/>
    </row>
    <row r="495" spans="5:5" x14ac:dyDescent="0.55000000000000004">
      <c r="E495" s="39"/>
    </row>
    <row r="496" spans="5:5" x14ac:dyDescent="0.55000000000000004">
      <c r="E496" s="39"/>
    </row>
    <row r="497" spans="5:5" x14ac:dyDescent="0.55000000000000004">
      <c r="E497" s="39"/>
    </row>
    <row r="498" spans="5:5" x14ac:dyDescent="0.55000000000000004">
      <c r="E498" s="39"/>
    </row>
    <row r="499" spans="5:5" x14ac:dyDescent="0.55000000000000004">
      <c r="E499" s="39"/>
    </row>
    <row r="500" spans="5:5" x14ac:dyDescent="0.55000000000000004">
      <c r="E500" s="39"/>
    </row>
    <row r="501" spans="5:5" x14ac:dyDescent="0.55000000000000004">
      <c r="E501" s="39"/>
    </row>
    <row r="502" spans="5:5" x14ac:dyDescent="0.55000000000000004">
      <c r="E502" s="39"/>
    </row>
    <row r="503" spans="5:5" x14ac:dyDescent="0.55000000000000004">
      <c r="E503" s="39"/>
    </row>
    <row r="504" spans="5:5" x14ac:dyDescent="0.55000000000000004">
      <c r="E504" s="39"/>
    </row>
    <row r="505" spans="5:5" x14ac:dyDescent="0.55000000000000004">
      <c r="E505" s="39"/>
    </row>
    <row r="506" spans="5:5" x14ac:dyDescent="0.55000000000000004">
      <c r="E506" s="39"/>
    </row>
    <row r="507" spans="5:5" x14ac:dyDescent="0.55000000000000004">
      <c r="E507" s="39"/>
    </row>
    <row r="508" spans="5:5" x14ac:dyDescent="0.55000000000000004">
      <c r="E508" s="39"/>
    </row>
    <row r="509" spans="5:5" x14ac:dyDescent="0.55000000000000004">
      <c r="E509" s="39"/>
    </row>
    <row r="510" spans="5:5" x14ac:dyDescent="0.55000000000000004">
      <c r="E510" s="39"/>
    </row>
    <row r="511" spans="5:5" x14ac:dyDescent="0.55000000000000004">
      <c r="E511" s="39"/>
    </row>
    <row r="512" spans="5:5" x14ac:dyDescent="0.55000000000000004">
      <c r="E512" s="39"/>
    </row>
    <row r="513" spans="5:5" x14ac:dyDescent="0.55000000000000004">
      <c r="E513" s="39"/>
    </row>
    <row r="514" spans="5:5" x14ac:dyDescent="0.55000000000000004">
      <c r="E514" s="39"/>
    </row>
    <row r="515" spans="5:5" x14ac:dyDescent="0.55000000000000004">
      <c r="E515" s="39"/>
    </row>
    <row r="516" spans="5:5" x14ac:dyDescent="0.55000000000000004">
      <c r="E516" s="39"/>
    </row>
    <row r="517" spans="5:5" x14ac:dyDescent="0.55000000000000004">
      <c r="E517" s="39"/>
    </row>
    <row r="518" spans="5:5" x14ac:dyDescent="0.55000000000000004">
      <c r="E518" s="39"/>
    </row>
    <row r="519" spans="5:5" x14ac:dyDescent="0.55000000000000004">
      <c r="E519" s="39"/>
    </row>
    <row r="520" spans="5:5" x14ac:dyDescent="0.55000000000000004">
      <c r="E520" s="39"/>
    </row>
    <row r="521" spans="5:5" x14ac:dyDescent="0.55000000000000004">
      <c r="E521" s="39"/>
    </row>
    <row r="522" spans="5:5" x14ac:dyDescent="0.55000000000000004">
      <c r="E522" s="39"/>
    </row>
    <row r="523" spans="5:5" x14ac:dyDescent="0.55000000000000004">
      <c r="E523" s="39"/>
    </row>
    <row r="524" spans="5:5" x14ac:dyDescent="0.55000000000000004">
      <c r="E524" s="39"/>
    </row>
    <row r="525" spans="5:5" x14ac:dyDescent="0.55000000000000004">
      <c r="E525" s="39"/>
    </row>
    <row r="526" spans="5:5" x14ac:dyDescent="0.55000000000000004">
      <c r="E526" s="39"/>
    </row>
    <row r="527" spans="5:5" x14ac:dyDescent="0.55000000000000004">
      <c r="E527" s="39"/>
    </row>
    <row r="528" spans="5:5" x14ac:dyDescent="0.55000000000000004">
      <c r="E528" s="39"/>
    </row>
    <row r="529" spans="5:5" x14ac:dyDescent="0.55000000000000004">
      <c r="E529" s="39"/>
    </row>
    <row r="530" spans="5:5" x14ac:dyDescent="0.55000000000000004">
      <c r="E530" s="39"/>
    </row>
    <row r="531" spans="5:5" x14ac:dyDescent="0.55000000000000004">
      <c r="E531" s="39"/>
    </row>
    <row r="532" spans="5:5" x14ac:dyDescent="0.55000000000000004">
      <c r="E532" s="39"/>
    </row>
    <row r="533" spans="5:5" x14ac:dyDescent="0.55000000000000004">
      <c r="E533" s="39"/>
    </row>
    <row r="534" spans="5:5" x14ac:dyDescent="0.55000000000000004">
      <c r="E534" s="39"/>
    </row>
    <row r="535" spans="5:5" x14ac:dyDescent="0.55000000000000004">
      <c r="E535" s="39"/>
    </row>
    <row r="536" spans="5:5" x14ac:dyDescent="0.55000000000000004">
      <c r="E536" s="39"/>
    </row>
    <row r="537" spans="5:5" x14ac:dyDescent="0.55000000000000004">
      <c r="E537" s="39"/>
    </row>
    <row r="538" spans="5:5" x14ac:dyDescent="0.55000000000000004">
      <c r="E538" s="39"/>
    </row>
    <row r="539" spans="5:5" x14ac:dyDescent="0.55000000000000004">
      <c r="E539" s="39"/>
    </row>
    <row r="540" spans="5:5" x14ac:dyDescent="0.55000000000000004">
      <c r="E540" s="39"/>
    </row>
    <row r="541" spans="5:5" x14ac:dyDescent="0.55000000000000004">
      <c r="E541" s="39"/>
    </row>
    <row r="542" spans="5:5" x14ac:dyDescent="0.55000000000000004">
      <c r="E542" s="39"/>
    </row>
    <row r="543" spans="5:5" x14ac:dyDescent="0.55000000000000004">
      <c r="E543" s="39"/>
    </row>
    <row r="544" spans="5:5" x14ac:dyDescent="0.55000000000000004">
      <c r="E544" s="39"/>
    </row>
    <row r="545" spans="5:5" x14ac:dyDescent="0.55000000000000004">
      <c r="E545" s="39"/>
    </row>
    <row r="546" spans="5:5" x14ac:dyDescent="0.55000000000000004">
      <c r="E546" s="39"/>
    </row>
    <row r="547" spans="5:5" x14ac:dyDescent="0.55000000000000004">
      <c r="E547" s="39"/>
    </row>
    <row r="548" spans="5:5" x14ac:dyDescent="0.55000000000000004">
      <c r="E548" s="39"/>
    </row>
    <row r="549" spans="5:5" x14ac:dyDescent="0.55000000000000004">
      <c r="E549" s="39"/>
    </row>
    <row r="550" spans="5:5" x14ac:dyDescent="0.55000000000000004">
      <c r="E550" s="39"/>
    </row>
    <row r="551" spans="5:5" x14ac:dyDescent="0.55000000000000004">
      <c r="E551" s="39"/>
    </row>
    <row r="552" spans="5:5" x14ac:dyDescent="0.55000000000000004">
      <c r="E552" s="39"/>
    </row>
    <row r="553" spans="5:5" x14ac:dyDescent="0.55000000000000004">
      <c r="E553" s="39"/>
    </row>
    <row r="554" spans="5:5" x14ac:dyDescent="0.55000000000000004">
      <c r="E554" s="39"/>
    </row>
    <row r="555" spans="5:5" x14ac:dyDescent="0.55000000000000004">
      <c r="E555" s="39"/>
    </row>
    <row r="556" spans="5:5" x14ac:dyDescent="0.55000000000000004">
      <c r="E556" s="39"/>
    </row>
    <row r="557" spans="5:5" x14ac:dyDescent="0.55000000000000004">
      <c r="E557" s="39"/>
    </row>
    <row r="558" spans="5:5" x14ac:dyDescent="0.55000000000000004">
      <c r="E558" s="39"/>
    </row>
    <row r="559" spans="5:5" x14ac:dyDescent="0.55000000000000004">
      <c r="E559" s="39"/>
    </row>
    <row r="560" spans="5:5" x14ac:dyDescent="0.55000000000000004">
      <c r="E560" s="39"/>
    </row>
    <row r="561" spans="5:5" x14ac:dyDescent="0.55000000000000004">
      <c r="E561" s="39"/>
    </row>
    <row r="562" spans="5:5" x14ac:dyDescent="0.55000000000000004">
      <c r="E562" s="39"/>
    </row>
    <row r="563" spans="5:5" x14ac:dyDescent="0.55000000000000004">
      <c r="E563" s="39"/>
    </row>
    <row r="564" spans="5:5" x14ac:dyDescent="0.55000000000000004">
      <c r="E564" s="39"/>
    </row>
    <row r="565" spans="5:5" x14ac:dyDescent="0.55000000000000004">
      <c r="E565" s="39"/>
    </row>
    <row r="566" spans="5:5" x14ac:dyDescent="0.55000000000000004">
      <c r="E566" s="39"/>
    </row>
    <row r="567" spans="5:5" x14ac:dyDescent="0.55000000000000004">
      <c r="E567" s="39"/>
    </row>
    <row r="568" spans="5:5" x14ac:dyDescent="0.55000000000000004">
      <c r="E568" s="39"/>
    </row>
    <row r="569" spans="5:5" x14ac:dyDescent="0.55000000000000004">
      <c r="E569" s="39"/>
    </row>
    <row r="570" spans="5:5" x14ac:dyDescent="0.55000000000000004">
      <c r="E570" s="39"/>
    </row>
    <row r="571" spans="5:5" x14ac:dyDescent="0.55000000000000004">
      <c r="E571" s="39"/>
    </row>
    <row r="572" spans="5:5" x14ac:dyDescent="0.55000000000000004">
      <c r="E572" s="39"/>
    </row>
    <row r="573" spans="5:5" x14ac:dyDescent="0.55000000000000004">
      <c r="E573" s="39"/>
    </row>
    <row r="574" spans="5:5" x14ac:dyDescent="0.55000000000000004">
      <c r="E574" s="39"/>
    </row>
    <row r="575" spans="5:5" x14ac:dyDescent="0.55000000000000004">
      <c r="E575" s="39"/>
    </row>
    <row r="576" spans="5:5" x14ac:dyDescent="0.55000000000000004">
      <c r="E576" s="39"/>
    </row>
    <row r="577" spans="5:5" x14ac:dyDescent="0.55000000000000004">
      <c r="E577" s="39"/>
    </row>
    <row r="578" spans="5:5" x14ac:dyDescent="0.55000000000000004">
      <c r="E578" s="39"/>
    </row>
    <row r="579" spans="5:5" x14ac:dyDescent="0.55000000000000004">
      <c r="E579" s="39"/>
    </row>
    <row r="580" spans="5:5" x14ac:dyDescent="0.55000000000000004">
      <c r="E580" s="39"/>
    </row>
    <row r="581" spans="5:5" x14ac:dyDescent="0.55000000000000004">
      <c r="E581" s="39"/>
    </row>
    <row r="582" spans="5:5" x14ac:dyDescent="0.55000000000000004">
      <c r="E582" s="39"/>
    </row>
    <row r="583" spans="5:5" x14ac:dyDescent="0.55000000000000004">
      <c r="E583" s="39"/>
    </row>
    <row r="584" spans="5:5" x14ac:dyDescent="0.55000000000000004">
      <c r="E584" s="39"/>
    </row>
    <row r="585" spans="5:5" x14ac:dyDescent="0.55000000000000004">
      <c r="E585" s="39"/>
    </row>
    <row r="586" spans="5:5" x14ac:dyDescent="0.55000000000000004">
      <c r="E586" s="39"/>
    </row>
    <row r="587" spans="5:5" x14ac:dyDescent="0.55000000000000004">
      <c r="E587" s="39"/>
    </row>
    <row r="588" spans="5:5" x14ac:dyDescent="0.55000000000000004">
      <c r="E588" s="39"/>
    </row>
    <row r="589" spans="5:5" x14ac:dyDescent="0.55000000000000004">
      <c r="E589" s="39"/>
    </row>
    <row r="590" spans="5:5" x14ac:dyDescent="0.55000000000000004">
      <c r="E590" s="39"/>
    </row>
    <row r="591" spans="5:5" x14ac:dyDescent="0.55000000000000004">
      <c r="E591" s="39"/>
    </row>
    <row r="592" spans="5:5" x14ac:dyDescent="0.55000000000000004">
      <c r="E592" s="39"/>
    </row>
    <row r="593" spans="5:5" x14ac:dyDescent="0.55000000000000004">
      <c r="E593" s="39"/>
    </row>
    <row r="594" spans="5:5" x14ac:dyDescent="0.55000000000000004">
      <c r="E594" s="39"/>
    </row>
    <row r="595" spans="5:5" x14ac:dyDescent="0.55000000000000004">
      <c r="E595" s="39"/>
    </row>
    <row r="596" spans="5:5" x14ac:dyDescent="0.55000000000000004">
      <c r="E596" s="39"/>
    </row>
    <row r="597" spans="5:5" x14ac:dyDescent="0.55000000000000004">
      <c r="E597" s="39"/>
    </row>
    <row r="598" spans="5:5" x14ac:dyDescent="0.55000000000000004">
      <c r="E598" s="39"/>
    </row>
    <row r="599" spans="5:5" x14ac:dyDescent="0.55000000000000004">
      <c r="E599" s="39"/>
    </row>
    <row r="600" spans="5:5" x14ac:dyDescent="0.55000000000000004">
      <c r="E600" s="39"/>
    </row>
    <row r="601" spans="5:5" x14ac:dyDescent="0.55000000000000004">
      <c r="E601" s="39"/>
    </row>
    <row r="602" spans="5:5" x14ac:dyDescent="0.55000000000000004">
      <c r="E602" s="39"/>
    </row>
    <row r="603" spans="5:5" x14ac:dyDescent="0.55000000000000004">
      <c r="E603" s="39"/>
    </row>
    <row r="604" spans="5:5" x14ac:dyDescent="0.55000000000000004">
      <c r="E604" s="39"/>
    </row>
    <row r="605" spans="5:5" x14ac:dyDescent="0.55000000000000004">
      <c r="E605" s="39"/>
    </row>
    <row r="606" spans="5:5" x14ac:dyDescent="0.55000000000000004">
      <c r="E606" s="39"/>
    </row>
    <row r="607" spans="5:5" x14ac:dyDescent="0.55000000000000004">
      <c r="E607" s="39"/>
    </row>
    <row r="608" spans="5:5" x14ac:dyDescent="0.55000000000000004">
      <c r="E608" s="39"/>
    </row>
    <row r="609" spans="5:5" x14ac:dyDescent="0.55000000000000004">
      <c r="E609" s="39"/>
    </row>
    <row r="610" spans="5:5" x14ac:dyDescent="0.55000000000000004">
      <c r="E610" s="39"/>
    </row>
    <row r="611" spans="5:5" x14ac:dyDescent="0.55000000000000004">
      <c r="E611" s="39"/>
    </row>
    <row r="612" spans="5:5" x14ac:dyDescent="0.55000000000000004">
      <c r="E612" s="39"/>
    </row>
    <row r="613" spans="5:5" x14ac:dyDescent="0.55000000000000004">
      <c r="E613" s="39"/>
    </row>
    <row r="614" spans="5:5" x14ac:dyDescent="0.55000000000000004">
      <c r="E614" s="39"/>
    </row>
    <row r="615" spans="5:5" x14ac:dyDescent="0.55000000000000004">
      <c r="E615" s="39"/>
    </row>
    <row r="616" spans="5:5" x14ac:dyDescent="0.55000000000000004">
      <c r="E616" s="39"/>
    </row>
    <row r="617" spans="5:5" x14ac:dyDescent="0.55000000000000004">
      <c r="E617" s="39"/>
    </row>
    <row r="618" spans="5:5" x14ac:dyDescent="0.55000000000000004">
      <c r="E618" s="39"/>
    </row>
    <row r="619" spans="5:5" x14ac:dyDescent="0.55000000000000004">
      <c r="E619" s="39"/>
    </row>
    <row r="620" spans="5:5" x14ac:dyDescent="0.55000000000000004">
      <c r="E620" s="39"/>
    </row>
    <row r="621" spans="5:5" x14ac:dyDescent="0.55000000000000004">
      <c r="E621" s="39"/>
    </row>
    <row r="622" spans="5:5" x14ac:dyDescent="0.55000000000000004">
      <c r="E622" s="39"/>
    </row>
    <row r="623" spans="5:5" x14ac:dyDescent="0.55000000000000004">
      <c r="E623" s="39"/>
    </row>
    <row r="624" spans="5:5" x14ac:dyDescent="0.55000000000000004">
      <c r="E624" s="39"/>
    </row>
    <row r="625" spans="5:5" x14ac:dyDescent="0.55000000000000004">
      <c r="E625" s="39"/>
    </row>
    <row r="626" spans="5:5" x14ac:dyDescent="0.55000000000000004">
      <c r="E626" s="39"/>
    </row>
    <row r="627" spans="5:5" x14ac:dyDescent="0.55000000000000004">
      <c r="E627" s="39"/>
    </row>
    <row r="628" spans="5:5" x14ac:dyDescent="0.55000000000000004">
      <c r="E628" s="39"/>
    </row>
    <row r="629" spans="5:5" x14ac:dyDescent="0.55000000000000004">
      <c r="E629" s="39"/>
    </row>
    <row r="630" spans="5:5" x14ac:dyDescent="0.55000000000000004">
      <c r="E630" s="39"/>
    </row>
    <row r="631" spans="5:5" x14ac:dyDescent="0.55000000000000004">
      <c r="E631" s="39"/>
    </row>
    <row r="632" spans="5:5" x14ac:dyDescent="0.55000000000000004">
      <c r="E632" s="39"/>
    </row>
    <row r="633" spans="5:5" x14ac:dyDescent="0.55000000000000004">
      <c r="E633" s="39"/>
    </row>
    <row r="634" spans="5:5" x14ac:dyDescent="0.55000000000000004">
      <c r="E634" s="39"/>
    </row>
    <row r="635" spans="5:5" x14ac:dyDescent="0.55000000000000004">
      <c r="E635" s="39"/>
    </row>
    <row r="636" spans="5:5" x14ac:dyDescent="0.55000000000000004">
      <c r="E636" s="39"/>
    </row>
    <row r="637" spans="5:5" x14ac:dyDescent="0.55000000000000004">
      <c r="E637" s="39"/>
    </row>
    <row r="638" spans="5:5" x14ac:dyDescent="0.55000000000000004">
      <c r="E638" s="39"/>
    </row>
    <row r="639" spans="5:5" x14ac:dyDescent="0.55000000000000004">
      <c r="E639" s="39"/>
    </row>
    <row r="640" spans="5:5" x14ac:dyDescent="0.55000000000000004">
      <c r="E640" s="39"/>
    </row>
    <row r="641" spans="5:5" x14ac:dyDescent="0.55000000000000004">
      <c r="E641" s="39"/>
    </row>
    <row r="642" spans="5:5" x14ac:dyDescent="0.55000000000000004">
      <c r="E642" s="39"/>
    </row>
    <row r="643" spans="5:5" x14ac:dyDescent="0.55000000000000004">
      <c r="E643" s="39"/>
    </row>
    <row r="644" spans="5:5" x14ac:dyDescent="0.55000000000000004">
      <c r="E644" s="39"/>
    </row>
    <row r="645" spans="5:5" x14ac:dyDescent="0.55000000000000004">
      <c r="E645" s="39"/>
    </row>
    <row r="646" spans="5:5" x14ac:dyDescent="0.55000000000000004">
      <c r="E646" s="39"/>
    </row>
    <row r="647" spans="5:5" x14ac:dyDescent="0.55000000000000004">
      <c r="E647" s="39"/>
    </row>
    <row r="648" spans="5:5" x14ac:dyDescent="0.55000000000000004">
      <c r="E648" s="39"/>
    </row>
    <row r="649" spans="5:5" x14ac:dyDescent="0.55000000000000004">
      <c r="E649" s="39"/>
    </row>
    <row r="650" spans="5:5" x14ac:dyDescent="0.55000000000000004">
      <c r="E650" s="39"/>
    </row>
    <row r="651" spans="5:5" x14ac:dyDescent="0.55000000000000004">
      <c r="E651" s="39"/>
    </row>
    <row r="652" spans="5:5" x14ac:dyDescent="0.55000000000000004">
      <c r="E652" s="39"/>
    </row>
    <row r="653" spans="5:5" x14ac:dyDescent="0.55000000000000004">
      <c r="E653" s="39"/>
    </row>
    <row r="654" spans="5:5" x14ac:dyDescent="0.55000000000000004">
      <c r="E654" s="39"/>
    </row>
    <row r="655" spans="5:5" x14ac:dyDescent="0.55000000000000004">
      <c r="E655" s="39"/>
    </row>
    <row r="656" spans="5:5" x14ac:dyDescent="0.55000000000000004">
      <c r="E656" s="39"/>
    </row>
    <row r="657" spans="5:5" x14ac:dyDescent="0.55000000000000004">
      <c r="E657" s="39"/>
    </row>
    <row r="658" spans="5:5" x14ac:dyDescent="0.55000000000000004">
      <c r="E658" s="39"/>
    </row>
    <row r="659" spans="5:5" x14ac:dyDescent="0.55000000000000004">
      <c r="E659" s="39"/>
    </row>
    <row r="660" spans="5:5" x14ac:dyDescent="0.55000000000000004">
      <c r="E660" s="39"/>
    </row>
    <row r="661" spans="5:5" x14ac:dyDescent="0.55000000000000004">
      <c r="E661" s="39"/>
    </row>
    <row r="662" spans="5:5" x14ac:dyDescent="0.55000000000000004">
      <c r="E662" s="39"/>
    </row>
    <row r="663" spans="5:5" x14ac:dyDescent="0.55000000000000004">
      <c r="E663" s="39"/>
    </row>
    <row r="664" spans="5:5" x14ac:dyDescent="0.55000000000000004">
      <c r="E664" s="39"/>
    </row>
    <row r="665" spans="5:5" x14ac:dyDescent="0.55000000000000004">
      <c r="E665" s="39"/>
    </row>
    <row r="666" spans="5:5" x14ac:dyDescent="0.55000000000000004">
      <c r="E666" s="39"/>
    </row>
    <row r="667" spans="5:5" x14ac:dyDescent="0.55000000000000004">
      <c r="E667" s="39"/>
    </row>
    <row r="668" spans="5:5" x14ac:dyDescent="0.55000000000000004">
      <c r="E668" s="39"/>
    </row>
    <row r="669" spans="5:5" x14ac:dyDescent="0.55000000000000004">
      <c r="E669" s="39"/>
    </row>
    <row r="670" spans="5:5" x14ac:dyDescent="0.55000000000000004">
      <c r="E670" s="39"/>
    </row>
    <row r="671" spans="5:5" x14ac:dyDescent="0.55000000000000004">
      <c r="E671" s="39"/>
    </row>
    <row r="672" spans="5:5" x14ac:dyDescent="0.55000000000000004">
      <c r="E672" s="39"/>
    </row>
    <row r="673" spans="5:5" x14ac:dyDescent="0.55000000000000004">
      <c r="E673" s="39"/>
    </row>
    <row r="674" spans="5:5" x14ac:dyDescent="0.55000000000000004">
      <c r="E674" s="39"/>
    </row>
    <row r="675" spans="5:5" x14ac:dyDescent="0.55000000000000004">
      <c r="E675" s="39"/>
    </row>
    <row r="676" spans="5:5" x14ac:dyDescent="0.55000000000000004">
      <c r="E676" s="39"/>
    </row>
    <row r="677" spans="5:5" x14ac:dyDescent="0.55000000000000004">
      <c r="E677" s="39"/>
    </row>
    <row r="678" spans="5:5" x14ac:dyDescent="0.55000000000000004">
      <c r="E678" s="39"/>
    </row>
    <row r="679" spans="5:5" x14ac:dyDescent="0.55000000000000004">
      <c r="E679" s="39"/>
    </row>
    <row r="680" spans="5:5" x14ac:dyDescent="0.55000000000000004">
      <c r="E680" s="39"/>
    </row>
    <row r="681" spans="5:5" x14ac:dyDescent="0.55000000000000004">
      <c r="E681" s="39"/>
    </row>
    <row r="682" spans="5:5" x14ac:dyDescent="0.55000000000000004">
      <c r="E682" s="39"/>
    </row>
    <row r="683" spans="5:5" x14ac:dyDescent="0.55000000000000004">
      <c r="E683" s="39"/>
    </row>
    <row r="684" spans="5:5" x14ac:dyDescent="0.55000000000000004">
      <c r="E684" s="39"/>
    </row>
    <row r="685" spans="5:5" x14ac:dyDescent="0.55000000000000004">
      <c r="E685" s="39"/>
    </row>
    <row r="686" spans="5:5" x14ac:dyDescent="0.55000000000000004">
      <c r="E686" s="39"/>
    </row>
    <row r="687" spans="5:5" x14ac:dyDescent="0.55000000000000004">
      <c r="E687" s="39"/>
    </row>
    <row r="688" spans="5:5" x14ac:dyDescent="0.55000000000000004">
      <c r="E688" s="39"/>
    </row>
    <row r="689" spans="5:5" x14ac:dyDescent="0.55000000000000004">
      <c r="E689" s="39"/>
    </row>
    <row r="690" spans="5:5" x14ac:dyDescent="0.55000000000000004">
      <c r="E690" s="39"/>
    </row>
    <row r="691" spans="5:5" x14ac:dyDescent="0.55000000000000004">
      <c r="E691" s="39"/>
    </row>
    <row r="692" spans="5:5" x14ac:dyDescent="0.55000000000000004">
      <c r="E692" s="39"/>
    </row>
    <row r="693" spans="5:5" x14ac:dyDescent="0.55000000000000004">
      <c r="E693" s="39"/>
    </row>
    <row r="694" spans="5:5" x14ac:dyDescent="0.55000000000000004">
      <c r="E694" s="39"/>
    </row>
    <row r="695" spans="5:5" x14ac:dyDescent="0.55000000000000004">
      <c r="E695" s="39"/>
    </row>
    <row r="696" spans="5:5" x14ac:dyDescent="0.55000000000000004">
      <c r="E696" s="39"/>
    </row>
    <row r="697" spans="5:5" x14ac:dyDescent="0.55000000000000004">
      <c r="E697" s="39"/>
    </row>
    <row r="698" spans="5:5" x14ac:dyDescent="0.55000000000000004">
      <c r="E698" s="39"/>
    </row>
    <row r="699" spans="5:5" x14ac:dyDescent="0.55000000000000004">
      <c r="E699" s="39"/>
    </row>
    <row r="700" spans="5:5" x14ac:dyDescent="0.55000000000000004">
      <c r="E700" s="39"/>
    </row>
    <row r="701" spans="5:5" x14ac:dyDescent="0.55000000000000004">
      <c r="E701" s="39"/>
    </row>
    <row r="702" spans="5:5" x14ac:dyDescent="0.55000000000000004">
      <c r="E702" s="39"/>
    </row>
    <row r="703" spans="5:5" x14ac:dyDescent="0.55000000000000004">
      <c r="E703" s="39"/>
    </row>
    <row r="704" spans="5:5" x14ac:dyDescent="0.55000000000000004">
      <c r="E704" s="39"/>
    </row>
    <row r="705" spans="5:5" x14ac:dyDescent="0.55000000000000004">
      <c r="E705" s="39"/>
    </row>
    <row r="706" spans="5:5" x14ac:dyDescent="0.55000000000000004">
      <c r="E706" s="39"/>
    </row>
    <row r="707" spans="5:5" x14ac:dyDescent="0.55000000000000004">
      <c r="E707" s="39"/>
    </row>
    <row r="708" spans="5:5" x14ac:dyDescent="0.55000000000000004">
      <c r="E708" s="39"/>
    </row>
    <row r="709" spans="5:5" x14ac:dyDescent="0.55000000000000004">
      <c r="E709" s="39"/>
    </row>
    <row r="710" spans="5:5" x14ac:dyDescent="0.55000000000000004">
      <c r="E710" s="39"/>
    </row>
    <row r="711" spans="5:5" x14ac:dyDescent="0.55000000000000004">
      <c r="E711" s="39"/>
    </row>
    <row r="712" spans="5:5" x14ac:dyDescent="0.55000000000000004">
      <c r="E712" s="39"/>
    </row>
    <row r="713" spans="5:5" x14ac:dyDescent="0.55000000000000004">
      <c r="E713" s="39"/>
    </row>
    <row r="714" spans="5:5" x14ac:dyDescent="0.55000000000000004">
      <c r="E714" s="39"/>
    </row>
    <row r="715" spans="5:5" x14ac:dyDescent="0.55000000000000004">
      <c r="E715" s="39"/>
    </row>
    <row r="716" spans="5:5" x14ac:dyDescent="0.55000000000000004">
      <c r="E716" s="39"/>
    </row>
    <row r="717" spans="5:5" x14ac:dyDescent="0.55000000000000004">
      <c r="E717" s="39"/>
    </row>
    <row r="718" spans="5:5" x14ac:dyDescent="0.55000000000000004">
      <c r="E718" s="39"/>
    </row>
    <row r="719" spans="5:5" x14ac:dyDescent="0.55000000000000004">
      <c r="E719" s="39"/>
    </row>
    <row r="720" spans="5:5" x14ac:dyDescent="0.55000000000000004">
      <c r="E720" s="39"/>
    </row>
    <row r="721" spans="5:5" x14ac:dyDescent="0.55000000000000004">
      <c r="E721" s="39"/>
    </row>
    <row r="722" spans="5:5" x14ac:dyDescent="0.55000000000000004">
      <c r="E722" s="39"/>
    </row>
    <row r="723" spans="5:5" x14ac:dyDescent="0.55000000000000004">
      <c r="E723" s="39"/>
    </row>
    <row r="724" spans="5:5" x14ac:dyDescent="0.55000000000000004">
      <c r="E724" s="39"/>
    </row>
    <row r="725" spans="5:5" x14ac:dyDescent="0.55000000000000004">
      <c r="E725" s="39"/>
    </row>
    <row r="726" spans="5:5" x14ac:dyDescent="0.55000000000000004">
      <c r="E726" s="39"/>
    </row>
    <row r="727" spans="5:5" x14ac:dyDescent="0.55000000000000004">
      <c r="E727" s="39"/>
    </row>
    <row r="728" spans="5:5" x14ac:dyDescent="0.55000000000000004">
      <c r="E728" s="39"/>
    </row>
    <row r="729" spans="5:5" x14ac:dyDescent="0.55000000000000004">
      <c r="E729" s="39"/>
    </row>
    <row r="730" spans="5:5" x14ac:dyDescent="0.55000000000000004">
      <c r="E730" s="39"/>
    </row>
    <row r="731" spans="5:5" x14ac:dyDescent="0.55000000000000004">
      <c r="E731" s="39"/>
    </row>
    <row r="732" spans="5:5" x14ac:dyDescent="0.55000000000000004">
      <c r="E732" s="39"/>
    </row>
    <row r="733" spans="5:5" x14ac:dyDescent="0.55000000000000004">
      <c r="E733" s="39"/>
    </row>
    <row r="734" spans="5:5" x14ac:dyDescent="0.55000000000000004">
      <c r="E734" s="39"/>
    </row>
    <row r="735" spans="5:5" x14ac:dyDescent="0.55000000000000004">
      <c r="E735" s="39"/>
    </row>
    <row r="736" spans="5:5" x14ac:dyDescent="0.55000000000000004">
      <c r="E736" s="39"/>
    </row>
    <row r="737" spans="5:5" x14ac:dyDescent="0.55000000000000004">
      <c r="E737" s="39"/>
    </row>
    <row r="738" spans="5:5" x14ac:dyDescent="0.55000000000000004">
      <c r="E738" s="39"/>
    </row>
    <row r="739" spans="5:5" x14ac:dyDescent="0.55000000000000004">
      <c r="E739" s="39"/>
    </row>
    <row r="740" spans="5:5" x14ac:dyDescent="0.55000000000000004">
      <c r="E740" s="39"/>
    </row>
    <row r="741" spans="5:5" x14ac:dyDescent="0.55000000000000004">
      <c r="E741" s="39"/>
    </row>
    <row r="742" spans="5:5" x14ac:dyDescent="0.55000000000000004">
      <c r="E742" s="39"/>
    </row>
    <row r="743" spans="5:5" x14ac:dyDescent="0.55000000000000004">
      <c r="E743" s="39"/>
    </row>
    <row r="744" spans="5:5" x14ac:dyDescent="0.55000000000000004">
      <c r="E744" s="39"/>
    </row>
    <row r="745" spans="5:5" x14ac:dyDescent="0.55000000000000004">
      <c r="E745" s="39"/>
    </row>
    <row r="746" spans="5:5" x14ac:dyDescent="0.55000000000000004">
      <c r="E746" s="39"/>
    </row>
    <row r="747" spans="5:5" x14ac:dyDescent="0.55000000000000004">
      <c r="E747" s="39"/>
    </row>
    <row r="748" spans="5:5" x14ac:dyDescent="0.55000000000000004">
      <c r="E748" s="39"/>
    </row>
    <row r="749" spans="5:5" x14ac:dyDescent="0.55000000000000004">
      <c r="E749" s="39"/>
    </row>
    <row r="750" spans="5:5" x14ac:dyDescent="0.55000000000000004">
      <c r="E750" s="39"/>
    </row>
    <row r="751" spans="5:5" x14ac:dyDescent="0.55000000000000004">
      <c r="E751" s="39"/>
    </row>
    <row r="752" spans="5:5" x14ac:dyDescent="0.55000000000000004">
      <c r="E752" s="39"/>
    </row>
    <row r="753" spans="5:5" x14ac:dyDescent="0.55000000000000004">
      <c r="E753" s="39"/>
    </row>
    <row r="754" spans="5:5" x14ac:dyDescent="0.55000000000000004">
      <c r="E754" s="39"/>
    </row>
    <row r="755" spans="5:5" x14ac:dyDescent="0.55000000000000004">
      <c r="E755" s="39"/>
    </row>
    <row r="756" spans="5:5" x14ac:dyDescent="0.55000000000000004">
      <c r="E756" s="39"/>
    </row>
    <row r="757" spans="5:5" x14ac:dyDescent="0.55000000000000004">
      <c r="E757" s="39"/>
    </row>
    <row r="758" spans="5:5" x14ac:dyDescent="0.55000000000000004">
      <c r="E758" s="39"/>
    </row>
    <row r="759" spans="5:5" x14ac:dyDescent="0.55000000000000004">
      <c r="E759" s="39"/>
    </row>
    <row r="760" spans="5:5" x14ac:dyDescent="0.55000000000000004">
      <c r="E760" s="39"/>
    </row>
    <row r="761" spans="5:5" x14ac:dyDescent="0.55000000000000004">
      <c r="E761" s="39"/>
    </row>
    <row r="762" spans="5:5" x14ac:dyDescent="0.55000000000000004">
      <c r="E762" s="39"/>
    </row>
    <row r="763" spans="5:5" x14ac:dyDescent="0.55000000000000004">
      <c r="E763" s="39"/>
    </row>
    <row r="764" spans="5:5" x14ac:dyDescent="0.55000000000000004">
      <c r="E764" s="39"/>
    </row>
    <row r="765" spans="5:5" x14ac:dyDescent="0.55000000000000004">
      <c r="E765" s="39"/>
    </row>
    <row r="766" spans="5:5" x14ac:dyDescent="0.55000000000000004">
      <c r="E766" s="39"/>
    </row>
    <row r="767" spans="5:5" x14ac:dyDescent="0.55000000000000004">
      <c r="E767" s="39"/>
    </row>
    <row r="768" spans="5:5" x14ac:dyDescent="0.55000000000000004">
      <c r="E768" s="39"/>
    </row>
    <row r="769" spans="5:5" x14ac:dyDescent="0.55000000000000004">
      <c r="E769" s="39"/>
    </row>
    <row r="770" spans="5:5" x14ac:dyDescent="0.55000000000000004">
      <c r="E770" s="39"/>
    </row>
    <row r="771" spans="5:5" x14ac:dyDescent="0.55000000000000004">
      <c r="E771" s="39"/>
    </row>
    <row r="772" spans="5:5" x14ac:dyDescent="0.55000000000000004">
      <c r="E772" s="39"/>
    </row>
    <row r="773" spans="5:5" x14ac:dyDescent="0.55000000000000004">
      <c r="E773" s="39"/>
    </row>
    <row r="774" spans="5:5" x14ac:dyDescent="0.55000000000000004">
      <c r="E774" s="39"/>
    </row>
    <row r="775" spans="5:5" x14ac:dyDescent="0.55000000000000004">
      <c r="E775" s="39"/>
    </row>
    <row r="776" spans="5:5" x14ac:dyDescent="0.55000000000000004">
      <c r="E776" s="39"/>
    </row>
    <row r="777" spans="5:5" x14ac:dyDescent="0.55000000000000004">
      <c r="E777" s="39"/>
    </row>
    <row r="778" spans="5:5" x14ac:dyDescent="0.55000000000000004">
      <c r="E778" s="39"/>
    </row>
    <row r="779" spans="5:5" x14ac:dyDescent="0.55000000000000004">
      <c r="E779" s="39"/>
    </row>
    <row r="780" spans="5:5" x14ac:dyDescent="0.55000000000000004">
      <c r="E780" s="39"/>
    </row>
    <row r="781" spans="5:5" x14ac:dyDescent="0.55000000000000004">
      <c r="E781" s="39"/>
    </row>
    <row r="782" spans="5:5" x14ac:dyDescent="0.55000000000000004">
      <c r="E782" s="39"/>
    </row>
    <row r="783" spans="5:5" x14ac:dyDescent="0.55000000000000004">
      <c r="E783" s="39"/>
    </row>
    <row r="784" spans="5:5" x14ac:dyDescent="0.55000000000000004">
      <c r="E784" s="39"/>
    </row>
    <row r="785" spans="5:5" x14ac:dyDescent="0.55000000000000004">
      <c r="E785" s="39"/>
    </row>
    <row r="786" spans="5:5" x14ac:dyDescent="0.55000000000000004">
      <c r="E786" s="39"/>
    </row>
    <row r="787" spans="5:5" x14ac:dyDescent="0.55000000000000004">
      <c r="E787" s="39"/>
    </row>
    <row r="788" spans="5:5" x14ac:dyDescent="0.55000000000000004">
      <c r="E788" s="39"/>
    </row>
    <row r="789" spans="5:5" x14ac:dyDescent="0.55000000000000004">
      <c r="E789" s="39"/>
    </row>
    <row r="790" spans="5:5" x14ac:dyDescent="0.55000000000000004">
      <c r="E790" s="39"/>
    </row>
    <row r="791" spans="5:5" x14ac:dyDescent="0.55000000000000004">
      <c r="E791" s="39"/>
    </row>
    <row r="792" spans="5:5" x14ac:dyDescent="0.55000000000000004">
      <c r="E792" s="39"/>
    </row>
    <row r="793" spans="5:5" x14ac:dyDescent="0.55000000000000004">
      <c r="E793" s="39"/>
    </row>
    <row r="794" spans="5:5" x14ac:dyDescent="0.55000000000000004">
      <c r="E794" s="39"/>
    </row>
    <row r="795" spans="5:5" x14ac:dyDescent="0.55000000000000004">
      <c r="E795" s="39"/>
    </row>
    <row r="796" spans="5:5" x14ac:dyDescent="0.55000000000000004">
      <c r="E796" s="39"/>
    </row>
    <row r="797" spans="5:5" x14ac:dyDescent="0.55000000000000004">
      <c r="E797" s="39"/>
    </row>
    <row r="798" spans="5:5" x14ac:dyDescent="0.55000000000000004">
      <c r="E798" s="39"/>
    </row>
    <row r="799" spans="5:5" x14ac:dyDescent="0.55000000000000004">
      <c r="E799" s="39"/>
    </row>
    <row r="800" spans="5:5" x14ac:dyDescent="0.55000000000000004">
      <c r="E800" s="39"/>
    </row>
    <row r="801" spans="5:5" x14ac:dyDescent="0.55000000000000004">
      <c r="E801" s="39"/>
    </row>
    <row r="802" spans="5:5" x14ac:dyDescent="0.55000000000000004">
      <c r="E802" s="39"/>
    </row>
    <row r="803" spans="5:5" x14ac:dyDescent="0.55000000000000004">
      <c r="E803" s="39"/>
    </row>
    <row r="804" spans="5:5" x14ac:dyDescent="0.55000000000000004">
      <c r="E804" s="39"/>
    </row>
    <row r="805" spans="5:5" x14ac:dyDescent="0.55000000000000004">
      <c r="E805" s="39"/>
    </row>
    <row r="806" spans="5:5" x14ac:dyDescent="0.55000000000000004">
      <c r="E806" s="39"/>
    </row>
    <row r="807" spans="5:5" x14ac:dyDescent="0.55000000000000004">
      <c r="E807" s="39"/>
    </row>
    <row r="808" spans="5:5" x14ac:dyDescent="0.55000000000000004">
      <c r="E808" s="39"/>
    </row>
    <row r="809" spans="5:5" x14ac:dyDescent="0.55000000000000004">
      <c r="E809" s="39"/>
    </row>
    <row r="810" spans="5:5" x14ac:dyDescent="0.55000000000000004">
      <c r="E810" s="39"/>
    </row>
    <row r="811" spans="5:5" x14ac:dyDescent="0.55000000000000004">
      <c r="E811" s="39"/>
    </row>
    <row r="812" spans="5:5" x14ac:dyDescent="0.55000000000000004">
      <c r="E812" s="39"/>
    </row>
    <row r="813" spans="5:5" x14ac:dyDescent="0.55000000000000004">
      <c r="E813" s="39"/>
    </row>
    <row r="814" spans="5:5" x14ac:dyDescent="0.55000000000000004">
      <c r="E814" s="39"/>
    </row>
    <row r="815" spans="5:5" x14ac:dyDescent="0.55000000000000004">
      <c r="E815" s="39"/>
    </row>
    <row r="816" spans="5:5" x14ac:dyDescent="0.55000000000000004">
      <c r="E816" s="39"/>
    </row>
    <row r="817" spans="5:5" x14ac:dyDescent="0.55000000000000004">
      <c r="E817" s="39"/>
    </row>
    <row r="818" spans="5:5" x14ac:dyDescent="0.55000000000000004">
      <c r="E818" s="39"/>
    </row>
    <row r="819" spans="5:5" x14ac:dyDescent="0.55000000000000004">
      <c r="E819" s="39"/>
    </row>
    <row r="820" spans="5:5" x14ac:dyDescent="0.55000000000000004">
      <c r="E820" s="39"/>
    </row>
    <row r="821" spans="5:5" x14ac:dyDescent="0.55000000000000004">
      <c r="E821" s="39"/>
    </row>
    <row r="822" spans="5:5" x14ac:dyDescent="0.55000000000000004">
      <c r="E822" s="39"/>
    </row>
    <row r="823" spans="5:5" x14ac:dyDescent="0.55000000000000004">
      <c r="E823" s="39"/>
    </row>
    <row r="824" spans="5:5" x14ac:dyDescent="0.55000000000000004">
      <c r="E824" s="39"/>
    </row>
    <row r="825" spans="5:5" x14ac:dyDescent="0.55000000000000004">
      <c r="E825" s="39"/>
    </row>
    <row r="826" spans="5:5" x14ac:dyDescent="0.55000000000000004">
      <c r="E826" s="39"/>
    </row>
    <row r="827" spans="5:5" x14ac:dyDescent="0.55000000000000004">
      <c r="E827" s="39"/>
    </row>
    <row r="828" spans="5:5" x14ac:dyDescent="0.55000000000000004">
      <c r="E828" s="39"/>
    </row>
    <row r="829" spans="5:5" x14ac:dyDescent="0.55000000000000004">
      <c r="E829" s="39"/>
    </row>
    <row r="830" spans="5:5" x14ac:dyDescent="0.55000000000000004">
      <c r="E830" s="39"/>
    </row>
    <row r="831" spans="5:5" x14ac:dyDescent="0.55000000000000004">
      <c r="E831" s="39"/>
    </row>
    <row r="832" spans="5:5" x14ac:dyDescent="0.55000000000000004">
      <c r="E832" s="39"/>
    </row>
    <row r="833" spans="5:5" x14ac:dyDescent="0.55000000000000004">
      <c r="E833" s="39"/>
    </row>
    <row r="834" spans="5:5" x14ac:dyDescent="0.55000000000000004">
      <c r="E834" s="39"/>
    </row>
    <row r="835" spans="5:5" x14ac:dyDescent="0.55000000000000004">
      <c r="E835" s="39"/>
    </row>
    <row r="836" spans="5:5" x14ac:dyDescent="0.55000000000000004">
      <c r="E836" s="39"/>
    </row>
    <row r="837" spans="5:5" x14ac:dyDescent="0.55000000000000004">
      <c r="E837" s="39"/>
    </row>
    <row r="838" spans="5:5" x14ac:dyDescent="0.55000000000000004">
      <c r="E838" s="39"/>
    </row>
    <row r="839" spans="5:5" x14ac:dyDescent="0.55000000000000004">
      <c r="E839" s="39"/>
    </row>
    <row r="840" spans="5:5" x14ac:dyDescent="0.55000000000000004">
      <c r="E840" s="39"/>
    </row>
    <row r="841" spans="5:5" x14ac:dyDescent="0.55000000000000004">
      <c r="E841" s="39"/>
    </row>
    <row r="842" spans="5:5" x14ac:dyDescent="0.55000000000000004">
      <c r="E842" s="39"/>
    </row>
    <row r="843" spans="5:5" x14ac:dyDescent="0.55000000000000004">
      <c r="E843" s="39"/>
    </row>
    <row r="844" spans="5:5" x14ac:dyDescent="0.55000000000000004">
      <c r="E844" s="39"/>
    </row>
    <row r="845" spans="5:5" x14ac:dyDescent="0.55000000000000004">
      <c r="E845" s="39"/>
    </row>
    <row r="846" spans="5:5" x14ac:dyDescent="0.55000000000000004">
      <c r="E846" s="39"/>
    </row>
    <row r="847" spans="5:5" x14ac:dyDescent="0.55000000000000004">
      <c r="E847" s="39"/>
    </row>
    <row r="848" spans="5:5" x14ac:dyDescent="0.55000000000000004">
      <c r="E848" s="39"/>
    </row>
    <row r="849" spans="5:5" x14ac:dyDescent="0.55000000000000004">
      <c r="E849" s="39"/>
    </row>
    <row r="850" spans="5:5" x14ac:dyDescent="0.55000000000000004">
      <c r="E850" s="39"/>
    </row>
    <row r="851" spans="5:5" x14ac:dyDescent="0.55000000000000004">
      <c r="E851" s="39"/>
    </row>
    <row r="852" spans="5:5" x14ac:dyDescent="0.55000000000000004">
      <c r="E852" s="39"/>
    </row>
    <row r="853" spans="5:5" x14ac:dyDescent="0.55000000000000004">
      <c r="E853" s="39"/>
    </row>
    <row r="854" spans="5:5" x14ac:dyDescent="0.55000000000000004">
      <c r="E854" s="39"/>
    </row>
    <row r="855" spans="5:5" x14ac:dyDescent="0.55000000000000004">
      <c r="E855" s="39"/>
    </row>
    <row r="856" spans="5:5" x14ac:dyDescent="0.55000000000000004">
      <c r="E856" s="39"/>
    </row>
    <row r="857" spans="5:5" x14ac:dyDescent="0.55000000000000004">
      <c r="E857" s="39"/>
    </row>
    <row r="858" spans="5:5" x14ac:dyDescent="0.55000000000000004">
      <c r="E858" s="39"/>
    </row>
    <row r="859" spans="5:5" x14ac:dyDescent="0.55000000000000004">
      <c r="E859" s="39"/>
    </row>
    <row r="860" spans="5:5" x14ac:dyDescent="0.55000000000000004">
      <c r="E860" s="39"/>
    </row>
    <row r="861" spans="5:5" x14ac:dyDescent="0.55000000000000004">
      <c r="E861" s="39"/>
    </row>
    <row r="862" spans="5:5" x14ac:dyDescent="0.55000000000000004">
      <c r="E862" s="39"/>
    </row>
    <row r="863" spans="5:5" x14ac:dyDescent="0.55000000000000004">
      <c r="E863" s="39"/>
    </row>
    <row r="864" spans="5:5" x14ac:dyDescent="0.55000000000000004">
      <c r="E864" s="39"/>
    </row>
    <row r="865" spans="5:5" x14ac:dyDescent="0.55000000000000004">
      <c r="E865" s="39"/>
    </row>
    <row r="866" spans="5:5" x14ac:dyDescent="0.55000000000000004">
      <c r="E866" s="39"/>
    </row>
    <row r="867" spans="5:5" x14ac:dyDescent="0.55000000000000004">
      <c r="E867" s="39"/>
    </row>
    <row r="868" spans="5:5" x14ac:dyDescent="0.55000000000000004">
      <c r="E868" s="39"/>
    </row>
    <row r="869" spans="5:5" x14ac:dyDescent="0.55000000000000004">
      <c r="E869" s="39"/>
    </row>
    <row r="870" spans="5:5" x14ac:dyDescent="0.55000000000000004">
      <c r="E870" s="39"/>
    </row>
    <row r="871" spans="5:5" x14ac:dyDescent="0.55000000000000004">
      <c r="E871" s="39"/>
    </row>
    <row r="872" spans="5:5" x14ac:dyDescent="0.55000000000000004">
      <c r="E872" s="39"/>
    </row>
    <row r="873" spans="5:5" x14ac:dyDescent="0.55000000000000004">
      <c r="E873" s="39"/>
    </row>
    <row r="874" spans="5:5" x14ac:dyDescent="0.55000000000000004">
      <c r="E874" s="39"/>
    </row>
    <row r="875" spans="5:5" x14ac:dyDescent="0.55000000000000004">
      <c r="E875" s="39"/>
    </row>
    <row r="876" spans="5:5" x14ac:dyDescent="0.55000000000000004">
      <c r="E876" s="39"/>
    </row>
    <row r="877" spans="5:5" x14ac:dyDescent="0.55000000000000004">
      <c r="E877" s="39"/>
    </row>
    <row r="878" spans="5:5" x14ac:dyDescent="0.55000000000000004">
      <c r="E878" s="39"/>
    </row>
    <row r="879" spans="5:5" x14ac:dyDescent="0.55000000000000004">
      <c r="E879" s="39"/>
    </row>
    <row r="880" spans="5:5" x14ac:dyDescent="0.55000000000000004">
      <c r="E880" s="39"/>
    </row>
    <row r="881" spans="5:5" x14ac:dyDescent="0.55000000000000004">
      <c r="E881" s="39"/>
    </row>
    <row r="882" spans="5:5" x14ac:dyDescent="0.55000000000000004">
      <c r="E882" s="39"/>
    </row>
    <row r="883" spans="5:5" x14ac:dyDescent="0.55000000000000004">
      <c r="E883" s="39"/>
    </row>
    <row r="884" spans="5:5" x14ac:dyDescent="0.55000000000000004">
      <c r="E884" s="39"/>
    </row>
    <row r="885" spans="5:5" x14ac:dyDescent="0.55000000000000004">
      <c r="E885" s="39"/>
    </row>
    <row r="886" spans="5:5" x14ac:dyDescent="0.55000000000000004">
      <c r="E886" s="39"/>
    </row>
    <row r="887" spans="5:5" x14ac:dyDescent="0.55000000000000004">
      <c r="E887" s="39"/>
    </row>
    <row r="888" spans="5:5" x14ac:dyDescent="0.55000000000000004">
      <c r="E888" s="39"/>
    </row>
    <row r="889" spans="5:5" x14ac:dyDescent="0.55000000000000004">
      <c r="E889" s="39"/>
    </row>
    <row r="890" spans="5:5" x14ac:dyDescent="0.55000000000000004">
      <c r="E890" s="39"/>
    </row>
    <row r="891" spans="5:5" x14ac:dyDescent="0.55000000000000004">
      <c r="E891" s="39"/>
    </row>
    <row r="892" spans="5:5" x14ac:dyDescent="0.55000000000000004">
      <c r="E892" s="39"/>
    </row>
    <row r="893" spans="5:5" x14ac:dyDescent="0.55000000000000004">
      <c r="E893" s="39"/>
    </row>
    <row r="894" spans="5:5" x14ac:dyDescent="0.55000000000000004">
      <c r="E894" s="39"/>
    </row>
    <row r="895" spans="5:5" x14ac:dyDescent="0.55000000000000004">
      <c r="E895" s="39"/>
    </row>
    <row r="896" spans="5:5" x14ac:dyDescent="0.55000000000000004">
      <c r="E896" s="39"/>
    </row>
    <row r="897" spans="5:5" x14ac:dyDescent="0.55000000000000004">
      <c r="E897" s="39"/>
    </row>
    <row r="898" spans="5:5" x14ac:dyDescent="0.55000000000000004">
      <c r="E898" s="39"/>
    </row>
    <row r="899" spans="5:5" x14ac:dyDescent="0.55000000000000004">
      <c r="E899" s="39"/>
    </row>
    <row r="900" spans="5:5" x14ac:dyDescent="0.55000000000000004">
      <c r="E900" s="39"/>
    </row>
    <row r="901" spans="5:5" x14ac:dyDescent="0.55000000000000004">
      <c r="E901" s="39"/>
    </row>
    <row r="902" spans="5:5" x14ac:dyDescent="0.55000000000000004">
      <c r="E902" s="39"/>
    </row>
    <row r="903" spans="5:5" x14ac:dyDescent="0.55000000000000004">
      <c r="E903" s="39"/>
    </row>
    <row r="904" spans="5:5" x14ac:dyDescent="0.55000000000000004">
      <c r="E904" s="39"/>
    </row>
    <row r="905" spans="5:5" x14ac:dyDescent="0.55000000000000004">
      <c r="E905" s="39"/>
    </row>
    <row r="906" spans="5:5" x14ac:dyDescent="0.55000000000000004">
      <c r="E906" s="39"/>
    </row>
    <row r="907" spans="5:5" x14ac:dyDescent="0.55000000000000004">
      <c r="E907" s="39"/>
    </row>
    <row r="908" spans="5:5" x14ac:dyDescent="0.55000000000000004">
      <c r="E908" s="39"/>
    </row>
    <row r="909" spans="5:5" x14ac:dyDescent="0.55000000000000004">
      <c r="E909" s="39"/>
    </row>
    <row r="910" spans="5:5" x14ac:dyDescent="0.55000000000000004">
      <c r="E910" s="39"/>
    </row>
    <row r="911" spans="5:5" x14ac:dyDescent="0.55000000000000004">
      <c r="E911" s="39"/>
    </row>
    <row r="912" spans="5:5" x14ac:dyDescent="0.55000000000000004">
      <c r="E912" s="39"/>
    </row>
    <row r="913" spans="5:5" x14ac:dyDescent="0.55000000000000004">
      <c r="E913" s="39"/>
    </row>
    <row r="914" spans="5:5" x14ac:dyDescent="0.55000000000000004">
      <c r="E914" s="39"/>
    </row>
    <row r="915" spans="5:5" x14ac:dyDescent="0.55000000000000004">
      <c r="E915" s="39"/>
    </row>
    <row r="916" spans="5:5" x14ac:dyDescent="0.55000000000000004">
      <c r="E916" s="39"/>
    </row>
    <row r="917" spans="5:5" x14ac:dyDescent="0.55000000000000004">
      <c r="E917" s="39"/>
    </row>
    <row r="918" spans="5:5" x14ac:dyDescent="0.55000000000000004">
      <c r="E918" s="39"/>
    </row>
    <row r="919" spans="5:5" x14ac:dyDescent="0.55000000000000004">
      <c r="E919" s="39"/>
    </row>
    <row r="920" spans="5:5" x14ac:dyDescent="0.55000000000000004">
      <c r="E920" s="39"/>
    </row>
    <row r="921" spans="5:5" x14ac:dyDescent="0.55000000000000004">
      <c r="E921" s="39"/>
    </row>
    <row r="922" spans="5:5" x14ac:dyDescent="0.55000000000000004">
      <c r="E922" s="39"/>
    </row>
    <row r="923" spans="5:5" x14ac:dyDescent="0.55000000000000004">
      <c r="E923" s="39"/>
    </row>
    <row r="924" spans="5:5" x14ac:dyDescent="0.55000000000000004">
      <c r="E924" s="39"/>
    </row>
    <row r="925" spans="5:5" x14ac:dyDescent="0.55000000000000004">
      <c r="E925" s="39"/>
    </row>
    <row r="926" spans="5:5" x14ac:dyDescent="0.55000000000000004">
      <c r="E926" s="39"/>
    </row>
    <row r="927" spans="5:5" x14ac:dyDescent="0.55000000000000004">
      <c r="E927" s="39"/>
    </row>
    <row r="928" spans="5:5" x14ac:dyDescent="0.55000000000000004">
      <c r="E928" s="39"/>
    </row>
    <row r="929" spans="5:5" x14ac:dyDescent="0.55000000000000004">
      <c r="E929" s="39"/>
    </row>
    <row r="930" spans="5:5" x14ac:dyDescent="0.55000000000000004">
      <c r="E930" s="39"/>
    </row>
    <row r="931" spans="5:5" x14ac:dyDescent="0.55000000000000004">
      <c r="E931" s="39"/>
    </row>
    <row r="932" spans="5:5" x14ac:dyDescent="0.55000000000000004">
      <c r="E932" s="39"/>
    </row>
    <row r="933" spans="5:5" x14ac:dyDescent="0.55000000000000004">
      <c r="E933" s="39"/>
    </row>
    <row r="934" spans="5:5" x14ac:dyDescent="0.55000000000000004">
      <c r="E934" s="39"/>
    </row>
    <row r="935" spans="5:5" x14ac:dyDescent="0.55000000000000004">
      <c r="E935" s="39"/>
    </row>
    <row r="936" spans="5:5" x14ac:dyDescent="0.55000000000000004">
      <c r="E936" s="39"/>
    </row>
    <row r="937" spans="5:5" x14ac:dyDescent="0.55000000000000004">
      <c r="E937" s="39"/>
    </row>
    <row r="938" spans="5:5" x14ac:dyDescent="0.55000000000000004">
      <c r="E938" s="39"/>
    </row>
    <row r="939" spans="5:5" x14ac:dyDescent="0.55000000000000004">
      <c r="E939" s="39"/>
    </row>
    <row r="940" spans="5:5" x14ac:dyDescent="0.55000000000000004">
      <c r="E940" s="39"/>
    </row>
    <row r="941" spans="5:5" x14ac:dyDescent="0.55000000000000004">
      <c r="E941" s="39"/>
    </row>
    <row r="942" spans="5:5" x14ac:dyDescent="0.55000000000000004">
      <c r="E942" s="39"/>
    </row>
    <row r="943" spans="5:5" x14ac:dyDescent="0.55000000000000004">
      <c r="E943" s="39"/>
    </row>
    <row r="944" spans="5:5" x14ac:dyDescent="0.55000000000000004">
      <c r="E944" s="39"/>
    </row>
    <row r="945" spans="5:5" x14ac:dyDescent="0.55000000000000004">
      <c r="E945" s="39"/>
    </row>
    <row r="946" spans="5:5" x14ac:dyDescent="0.55000000000000004">
      <c r="E946" s="39"/>
    </row>
    <row r="947" spans="5:5" x14ac:dyDescent="0.55000000000000004">
      <c r="E947" s="39"/>
    </row>
    <row r="948" spans="5:5" x14ac:dyDescent="0.55000000000000004">
      <c r="E948" s="39"/>
    </row>
    <row r="949" spans="5:5" x14ac:dyDescent="0.55000000000000004">
      <c r="E949" s="39"/>
    </row>
    <row r="950" spans="5:5" x14ac:dyDescent="0.55000000000000004">
      <c r="E950" s="39"/>
    </row>
    <row r="951" spans="5:5" x14ac:dyDescent="0.55000000000000004">
      <c r="E951" s="39"/>
    </row>
    <row r="952" spans="5:5" x14ac:dyDescent="0.55000000000000004">
      <c r="E952" s="39"/>
    </row>
    <row r="953" spans="5:5" x14ac:dyDescent="0.55000000000000004">
      <c r="E953" s="39"/>
    </row>
    <row r="954" spans="5:5" x14ac:dyDescent="0.55000000000000004">
      <c r="E954" s="39"/>
    </row>
    <row r="955" spans="5:5" x14ac:dyDescent="0.55000000000000004">
      <c r="E955" s="39"/>
    </row>
    <row r="956" spans="5:5" x14ac:dyDescent="0.55000000000000004">
      <c r="E956" s="39"/>
    </row>
    <row r="957" spans="5:5" x14ac:dyDescent="0.55000000000000004">
      <c r="E957" s="39"/>
    </row>
    <row r="958" spans="5:5" x14ac:dyDescent="0.55000000000000004">
      <c r="E958" s="39"/>
    </row>
    <row r="959" spans="5:5" x14ac:dyDescent="0.55000000000000004">
      <c r="E959" s="39"/>
    </row>
    <row r="960" spans="5:5" x14ac:dyDescent="0.55000000000000004">
      <c r="E960" s="39"/>
    </row>
    <row r="961" spans="5:5" x14ac:dyDescent="0.55000000000000004">
      <c r="E961" s="39"/>
    </row>
    <row r="962" spans="5:5" x14ac:dyDescent="0.55000000000000004">
      <c r="E962" s="39"/>
    </row>
    <row r="963" spans="5:5" x14ac:dyDescent="0.55000000000000004">
      <c r="E963" s="39"/>
    </row>
    <row r="964" spans="5:5" x14ac:dyDescent="0.55000000000000004">
      <c r="E964" s="39"/>
    </row>
    <row r="965" spans="5:5" x14ac:dyDescent="0.55000000000000004">
      <c r="E965" s="39"/>
    </row>
    <row r="966" spans="5:5" x14ac:dyDescent="0.55000000000000004">
      <c r="E966" s="39"/>
    </row>
    <row r="967" spans="5:5" x14ac:dyDescent="0.55000000000000004">
      <c r="E967" s="39"/>
    </row>
    <row r="968" spans="5:5" x14ac:dyDescent="0.55000000000000004">
      <c r="E968" s="39"/>
    </row>
    <row r="969" spans="5:5" x14ac:dyDescent="0.55000000000000004">
      <c r="E969" s="39"/>
    </row>
    <row r="970" spans="5:5" x14ac:dyDescent="0.55000000000000004">
      <c r="E970" s="39"/>
    </row>
    <row r="971" spans="5:5" x14ac:dyDescent="0.55000000000000004">
      <c r="E971" s="39"/>
    </row>
    <row r="972" spans="5:5" x14ac:dyDescent="0.55000000000000004">
      <c r="E972" s="39"/>
    </row>
    <row r="973" spans="5:5" x14ac:dyDescent="0.55000000000000004">
      <c r="E973" s="39"/>
    </row>
    <row r="974" spans="5:5" x14ac:dyDescent="0.55000000000000004">
      <c r="E974" s="39"/>
    </row>
    <row r="975" spans="5:5" x14ac:dyDescent="0.55000000000000004">
      <c r="E975" s="39"/>
    </row>
    <row r="976" spans="5:5" x14ac:dyDescent="0.55000000000000004">
      <c r="E976" s="39"/>
    </row>
    <row r="977" spans="5:5" x14ac:dyDescent="0.55000000000000004">
      <c r="E977" s="39"/>
    </row>
    <row r="978" spans="5:5" x14ac:dyDescent="0.55000000000000004">
      <c r="E978" s="39"/>
    </row>
    <row r="979" spans="5:5" x14ac:dyDescent="0.55000000000000004">
      <c r="E979" s="39"/>
    </row>
    <row r="980" spans="5:5" x14ac:dyDescent="0.55000000000000004">
      <c r="E980" s="39"/>
    </row>
    <row r="981" spans="5:5" x14ac:dyDescent="0.55000000000000004">
      <c r="E981" s="39"/>
    </row>
    <row r="982" spans="5:5" x14ac:dyDescent="0.55000000000000004">
      <c r="E982" s="39"/>
    </row>
    <row r="983" spans="5:5" x14ac:dyDescent="0.55000000000000004">
      <c r="E983" s="39"/>
    </row>
    <row r="984" spans="5:5" x14ac:dyDescent="0.55000000000000004">
      <c r="E984" s="39"/>
    </row>
    <row r="985" spans="5:5" x14ac:dyDescent="0.55000000000000004">
      <c r="E985" s="39"/>
    </row>
    <row r="986" spans="5:5" x14ac:dyDescent="0.55000000000000004">
      <c r="E986" s="39"/>
    </row>
    <row r="987" spans="5:5" x14ac:dyDescent="0.55000000000000004">
      <c r="E987" s="39"/>
    </row>
    <row r="988" spans="5:5" x14ac:dyDescent="0.55000000000000004">
      <c r="E988" s="39"/>
    </row>
    <row r="989" spans="5:5" x14ac:dyDescent="0.55000000000000004">
      <c r="E989" s="39"/>
    </row>
    <row r="990" spans="5:5" x14ac:dyDescent="0.55000000000000004">
      <c r="E990" s="39"/>
    </row>
    <row r="991" spans="5:5" x14ac:dyDescent="0.55000000000000004">
      <c r="E991" s="39"/>
    </row>
    <row r="992" spans="5:5" x14ac:dyDescent="0.55000000000000004">
      <c r="E992" s="39"/>
    </row>
    <row r="993" spans="5:5" x14ac:dyDescent="0.55000000000000004">
      <c r="E993" s="39"/>
    </row>
    <row r="994" spans="5:5" x14ac:dyDescent="0.55000000000000004">
      <c r="E994" s="39"/>
    </row>
    <row r="995" spans="5:5" x14ac:dyDescent="0.55000000000000004">
      <c r="E995" s="39"/>
    </row>
    <row r="996" spans="5:5" x14ac:dyDescent="0.55000000000000004">
      <c r="E996" s="39"/>
    </row>
    <row r="997" spans="5:5" x14ac:dyDescent="0.55000000000000004">
      <c r="E997" s="39"/>
    </row>
    <row r="998" spans="5:5" x14ac:dyDescent="0.55000000000000004">
      <c r="E998" s="39"/>
    </row>
    <row r="999" spans="5:5" x14ac:dyDescent="0.55000000000000004">
      <c r="E999" s="39"/>
    </row>
    <row r="1000" spans="5:5" x14ac:dyDescent="0.55000000000000004">
      <c r="E1000" s="39"/>
    </row>
    <row r="1001" spans="5:5" x14ac:dyDescent="0.55000000000000004">
      <c r="E1001" s="39"/>
    </row>
    <row r="1002" spans="5:5" x14ac:dyDescent="0.55000000000000004">
      <c r="E1002" s="39"/>
    </row>
    <row r="1003" spans="5:5" x14ac:dyDescent="0.55000000000000004">
      <c r="E1003" s="39"/>
    </row>
    <row r="1004" spans="5:5" x14ac:dyDescent="0.55000000000000004">
      <c r="E1004" s="39"/>
    </row>
    <row r="1005" spans="5:5" x14ac:dyDescent="0.55000000000000004">
      <c r="E1005" s="39"/>
    </row>
    <row r="1006" spans="5:5" x14ac:dyDescent="0.55000000000000004">
      <c r="E1006" s="39"/>
    </row>
    <row r="1007" spans="5:5" x14ac:dyDescent="0.55000000000000004">
      <c r="E1007" s="39"/>
    </row>
    <row r="1008" spans="5:5" x14ac:dyDescent="0.55000000000000004">
      <c r="E1008" s="39"/>
    </row>
    <row r="1009" spans="5:5" x14ac:dyDescent="0.55000000000000004">
      <c r="E1009" s="39"/>
    </row>
    <row r="1010" spans="5:5" x14ac:dyDescent="0.55000000000000004">
      <c r="E1010" s="39"/>
    </row>
    <row r="1011" spans="5:5" x14ac:dyDescent="0.55000000000000004">
      <c r="E1011" s="39"/>
    </row>
    <row r="1012" spans="5:5" x14ac:dyDescent="0.55000000000000004">
      <c r="E1012" s="39"/>
    </row>
    <row r="1013" spans="5:5" x14ac:dyDescent="0.55000000000000004">
      <c r="E1013" s="39"/>
    </row>
    <row r="1014" spans="5:5" x14ac:dyDescent="0.55000000000000004">
      <c r="E1014" s="39"/>
    </row>
    <row r="1015" spans="5:5" x14ac:dyDescent="0.55000000000000004">
      <c r="E1015" s="39"/>
    </row>
    <row r="1016" spans="5:5" x14ac:dyDescent="0.55000000000000004">
      <c r="E1016" s="39"/>
    </row>
    <row r="1017" spans="5:5" x14ac:dyDescent="0.55000000000000004">
      <c r="E1017" s="39"/>
    </row>
    <row r="1018" spans="5:5" x14ac:dyDescent="0.55000000000000004">
      <c r="E1018" s="39"/>
    </row>
    <row r="1019" spans="5:5" x14ac:dyDescent="0.55000000000000004">
      <c r="E1019" s="39"/>
    </row>
    <row r="1020" spans="5:5" x14ac:dyDescent="0.55000000000000004">
      <c r="E1020" s="39"/>
    </row>
    <row r="1021" spans="5:5" x14ac:dyDescent="0.55000000000000004">
      <c r="E1021" s="39"/>
    </row>
    <row r="1022" spans="5:5" x14ac:dyDescent="0.55000000000000004">
      <c r="E1022" s="39"/>
    </row>
    <row r="1023" spans="5:5" x14ac:dyDescent="0.55000000000000004">
      <c r="E1023" s="39"/>
    </row>
    <row r="1024" spans="5:5" x14ac:dyDescent="0.55000000000000004">
      <c r="E1024" s="39"/>
    </row>
    <row r="1025" spans="5:5" x14ac:dyDescent="0.55000000000000004">
      <c r="E1025" s="39"/>
    </row>
    <row r="1026" spans="5:5" x14ac:dyDescent="0.55000000000000004">
      <c r="E1026" s="39"/>
    </row>
    <row r="1027" spans="5:5" x14ac:dyDescent="0.55000000000000004">
      <c r="E1027" s="39"/>
    </row>
    <row r="1028" spans="5:5" x14ac:dyDescent="0.55000000000000004">
      <c r="E1028" s="39"/>
    </row>
    <row r="1029" spans="5:5" x14ac:dyDescent="0.55000000000000004">
      <c r="E1029" s="39"/>
    </row>
    <row r="1030" spans="5:5" x14ac:dyDescent="0.55000000000000004">
      <c r="E1030" s="39"/>
    </row>
    <row r="1031" spans="5:5" x14ac:dyDescent="0.55000000000000004">
      <c r="E1031" s="39"/>
    </row>
    <row r="1032" spans="5:5" x14ac:dyDescent="0.55000000000000004">
      <c r="E1032" s="39"/>
    </row>
    <row r="1033" spans="5:5" x14ac:dyDescent="0.55000000000000004">
      <c r="E1033" s="39"/>
    </row>
    <row r="1034" spans="5:5" x14ac:dyDescent="0.55000000000000004">
      <c r="E1034" s="39"/>
    </row>
    <row r="1035" spans="5:5" x14ac:dyDescent="0.55000000000000004">
      <c r="E1035" s="39"/>
    </row>
    <row r="1036" spans="5:5" x14ac:dyDescent="0.55000000000000004">
      <c r="E1036" s="39"/>
    </row>
    <row r="1037" spans="5:5" x14ac:dyDescent="0.55000000000000004">
      <c r="E1037" s="39"/>
    </row>
    <row r="1038" spans="5:5" x14ac:dyDescent="0.55000000000000004">
      <c r="E1038" s="39"/>
    </row>
    <row r="1039" spans="5:5" x14ac:dyDescent="0.55000000000000004">
      <c r="E1039" s="39"/>
    </row>
    <row r="1040" spans="5:5" x14ac:dyDescent="0.55000000000000004">
      <c r="E1040" s="39"/>
    </row>
    <row r="1041" spans="5:5" x14ac:dyDescent="0.55000000000000004">
      <c r="E1041" s="39"/>
    </row>
    <row r="1042" spans="5:5" x14ac:dyDescent="0.55000000000000004">
      <c r="E1042" s="39"/>
    </row>
    <row r="1043" spans="5:5" x14ac:dyDescent="0.55000000000000004">
      <c r="E1043" s="39"/>
    </row>
    <row r="1044" spans="5:5" x14ac:dyDescent="0.55000000000000004">
      <c r="E1044" s="39"/>
    </row>
    <row r="1045" spans="5:5" x14ac:dyDescent="0.55000000000000004">
      <c r="E1045" s="39"/>
    </row>
    <row r="1046" spans="5:5" x14ac:dyDescent="0.55000000000000004">
      <c r="E1046" s="39"/>
    </row>
    <row r="1047" spans="5:5" x14ac:dyDescent="0.55000000000000004">
      <c r="E1047" s="39"/>
    </row>
    <row r="1048" spans="5:5" x14ac:dyDescent="0.55000000000000004">
      <c r="E1048" s="39"/>
    </row>
    <row r="1049" spans="5:5" x14ac:dyDescent="0.55000000000000004">
      <c r="E1049" s="39"/>
    </row>
    <row r="1050" spans="5:5" x14ac:dyDescent="0.55000000000000004">
      <c r="E1050" s="39"/>
    </row>
    <row r="1051" spans="5:5" x14ac:dyDescent="0.55000000000000004">
      <c r="E1051" s="39"/>
    </row>
    <row r="1052" spans="5:5" x14ac:dyDescent="0.55000000000000004">
      <c r="E1052" s="39"/>
    </row>
    <row r="1053" spans="5:5" x14ac:dyDescent="0.55000000000000004">
      <c r="E1053" s="39"/>
    </row>
    <row r="1054" spans="5:5" x14ac:dyDescent="0.55000000000000004">
      <c r="E1054" s="39"/>
    </row>
    <row r="1055" spans="5:5" x14ac:dyDescent="0.55000000000000004">
      <c r="E1055" s="39"/>
    </row>
    <row r="1056" spans="5:5" x14ac:dyDescent="0.55000000000000004">
      <c r="E1056" s="39"/>
    </row>
    <row r="1057" spans="5:5" x14ac:dyDescent="0.55000000000000004">
      <c r="E1057" s="39"/>
    </row>
    <row r="1058" spans="5:5" x14ac:dyDescent="0.55000000000000004">
      <c r="E1058" s="39"/>
    </row>
    <row r="1059" spans="5:5" x14ac:dyDescent="0.55000000000000004">
      <c r="E1059" s="39"/>
    </row>
    <row r="1060" spans="5:5" x14ac:dyDescent="0.55000000000000004">
      <c r="E1060" s="39"/>
    </row>
    <row r="1061" spans="5:5" x14ac:dyDescent="0.55000000000000004">
      <c r="E1061" s="39"/>
    </row>
    <row r="1062" spans="5:5" x14ac:dyDescent="0.55000000000000004">
      <c r="E1062" s="39"/>
    </row>
    <row r="1063" spans="5:5" x14ac:dyDescent="0.55000000000000004">
      <c r="E1063" s="39"/>
    </row>
    <row r="1064" spans="5:5" x14ac:dyDescent="0.55000000000000004">
      <c r="E1064" s="39"/>
    </row>
    <row r="1065" spans="5:5" x14ac:dyDescent="0.55000000000000004">
      <c r="E1065" s="39"/>
    </row>
    <row r="1066" spans="5:5" x14ac:dyDescent="0.55000000000000004">
      <c r="E1066" s="39"/>
    </row>
    <row r="1067" spans="5:5" x14ac:dyDescent="0.55000000000000004">
      <c r="E1067" s="39"/>
    </row>
    <row r="1068" spans="5:5" x14ac:dyDescent="0.55000000000000004">
      <c r="E1068" s="39"/>
    </row>
    <row r="1069" spans="5:5" x14ac:dyDescent="0.55000000000000004">
      <c r="E1069" s="39"/>
    </row>
    <row r="1070" spans="5:5" x14ac:dyDescent="0.55000000000000004">
      <c r="E1070" s="39"/>
    </row>
    <row r="1071" spans="5:5" x14ac:dyDescent="0.55000000000000004">
      <c r="E1071" s="39"/>
    </row>
    <row r="1072" spans="5:5" x14ac:dyDescent="0.55000000000000004">
      <c r="E1072" s="39"/>
    </row>
    <row r="1073" spans="5:5" x14ac:dyDescent="0.55000000000000004">
      <c r="E1073" s="39"/>
    </row>
    <row r="1074" spans="5:5" x14ac:dyDescent="0.55000000000000004">
      <c r="E1074" s="39"/>
    </row>
    <row r="1075" spans="5:5" x14ac:dyDescent="0.55000000000000004">
      <c r="E1075" s="39"/>
    </row>
    <row r="1076" spans="5:5" x14ac:dyDescent="0.55000000000000004">
      <c r="E1076" s="39"/>
    </row>
    <row r="1077" spans="5:5" x14ac:dyDescent="0.55000000000000004">
      <c r="E1077" s="39"/>
    </row>
    <row r="1078" spans="5:5" x14ac:dyDescent="0.55000000000000004">
      <c r="E1078" s="39"/>
    </row>
    <row r="1079" spans="5:5" x14ac:dyDescent="0.55000000000000004">
      <c r="E1079" s="39"/>
    </row>
    <row r="1080" spans="5:5" x14ac:dyDescent="0.55000000000000004">
      <c r="E1080" s="39"/>
    </row>
    <row r="1081" spans="5:5" x14ac:dyDescent="0.55000000000000004">
      <c r="E1081" s="39"/>
    </row>
    <row r="1082" spans="5:5" x14ac:dyDescent="0.55000000000000004">
      <c r="E1082" s="39"/>
    </row>
    <row r="1083" spans="5:5" x14ac:dyDescent="0.55000000000000004">
      <c r="E1083" s="39"/>
    </row>
    <row r="1084" spans="5:5" x14ac:dyDescent="0.55000000000000004">
      <c r="E1084" s="39"/>
    </row>
    <row r="1085" spans="5:5" x14ac:dyDescent="0.55000000000000004">
      <c r="E1085" s="39"/>
    </row>
    <row r="1086" spans="5:5" x14ac:dyDescent="0.55000000000000004">
      <c r="E1086" s="39"/>
    </row>
    <row r="1087" spans="5:5" x14ac:dyDescent="0.55000000000000004">
      <c r="E1087" s="39"/>
    </row>
    <row r="1088" spans="5:5" x14ac:dyDescent="0.55000000000000004">
      <c r="E1088" s="39"/>
    </row>
    <row r="1089" spans="5:5" x14ac:dyDescent="0.55000000000000004">
      <c r="E1089" s="39"/>
    </row>
    <row r="1090" spans="5:5" x14ac:dyDescent="0.55000000000000004">
      <c r="E1090" s="39"/>
    </row>
    <row r="1091" spans="5:5" x14ac:dyDescent="0.55000000000000004">
      <c r="E1091" s="39"/>
    </row>
    <row r="1092" spans="5:5" x14ac:dyDescent="0.55000000000000004">
      <c r="E1092" s="39"/>
    </row>
    <row r="1093" spans="5:5" x14ac:dyDescent="0.55000000000000004">
      <c r="E1093" s="39"/>
    </row>
    <row r="1094" spans="5:5" x14ac:dyDescent="0.55000000000000004">
      <c r="E1094" s="39"/>
    </row>
    <row r="1095" spans="5:5" x14ac:dyDescent="0.55000000000000004">
      <c r="E1095" s="39"/>
    </row>
    <row r="1096" spans="5:5" x14ac:dyDescent="0.55000000000000004">
      <c r="E1096" s="39"/>
    </row>
    <row r="1097" spans="5:5" x14ac:dyDescent="0.55000000000000004">
      <c r="E1097" s="39"/>
    </row>
    <row r="1098" spans="5:5" x14ac:dyDescent="0.55000000000000004">
      <c r="E1098" s="39"/>
    </row>
    <row r="1099" spans="5:5" x14ac:dyDescent="0.55000000000000004">
      <c r="E1099" s="39"/>
    </row>
    <row r="1100" spans="5:5" x14ac:dyDescent="0.55000000000000004">
      <c r="E1100" s="39"/>
    </row>
    <row r="1101" spans="5:5" x14ac:dyDescent="0.55000000000000004">
      <c r="E1101" s="39"/>
    </row>
    <row r="1102" spans="5:5" x14ac:dyDescent="0.55000000000000004">
      <c r="E1102" s="39"/>
    </row>
    <row r="1103" spans="5:5" x14ac:dyDescent="0.55000000000000004">
      <c r="E1103" s="39"/>
    </row>
    <row r="1104" spans="5:5" x14ac:dyDescent="0.55000000000000004">
      <c r="E1104" s="39"/>
    </row>
    <row r="1105" spans="5:5" x14ac:dyDescent="0.55000000000000004">
      <c r="E1105" s="39"/>
    </row>
    <row r="1106" spans="5:5" x14ac:dyDescent="0.55000000000000004">
      <c r="E1106" s="39"/>
    </row>
    <row r="1107" spans="5:5" x14ac:dyDescent="0.55000000000000004">
      <c r="E1107" s="39"/>
    </row>
    <row r="1108" spans="5:5" x14ac:dyDescent="0.55000000000000004">
      <c r="E1108" s="39"/>
    </row>
    <row r="1109" spans="5:5" x14ac:dyDescent="0.55000000000000004">
      <c r="E1109" s="39"/>
    </row>
    <row r="1110" spans="5:5" x14ac:dyDescent="0.55000000000000004">
      <c r="E1110" s="39"/>
    </row>
    <row r="1111" spans="5:5" x14ac:dyDescent="0.55000000000000004">
      <c r="E1111" s="39"/>
    </row>
    <row r="1112" spans="5:5" x14ac:dyDescent="0.55000000000000004">
      <c r="E1112" s="39"/>
    </row>
    <row r="1113" spans="5:5" x14ac:dyDescent="0.55000000000000004">
      <c r="E1113" s="39"/>
    </row>
    <row r="1114" spans="5:5" x14ac:dyDescent="0.55000000000000004">
      <c r="E1114" s="39"/>
    </row>
    <row r="1115" spans="5:5" x14ac:dyDescent="0.55000000000000004">
      <c r="E1115" s="39"/>
    </row>
    <row r="1116" spans="5:5" x14ac:dyDescent="0.55000000000000004">
      <c r="E1116" s="39"/>
    </row>
    <row r="1117" spans="5:5" x14ac:dyDescent="0.55000000000000004">
      <c r="E1117" s="39"/>
    </row>
    <row r="1118" spans="5:5" x14ac:dyDescent="0.55000000000000004">
      <c r="E1118" s="39"/>
    </row>
    <row r="1119" spans="5:5" x14ac:dyDescent="0.55000000000000004">
      <c r="E1119" s="39"/>
    </row>
    <row r="1120" spans="5:5" x14ac:dyDescent="0.55000000000000004">
      <c r="E1120" s="39"/>
    </row>
    <row r="1121" spans="5:5" x14ac:dyDescent="0.55000000000000004">
      <c r="E1121" s="39"/>
    </row>
    <row r="1122" spans="5:5" x14ac:dyDescent="0.55000000000000004">
      <c r="E1122" s="39"/>
    </row>
    <row r="1123" spans="5:5" x14ac:dyDescent="0.55000000000000004">
      <c r="E1123" s="39"/>
    </row>
    <row r="1124" spans="5:5" x14ac:dyDescent="0.55000000000000004">
      <c r="E1124" s="39"/>
    </row>
    <row r="1125" spans="5:5" x14ac:dyDescent="0.55000000000000004">
      <c r="E1125" s="39"/>
    </row>
    <row r="1126" spans="5:5" x14ac:dyDescent="0.55000000000000004">
      <c r="E1126" s="39"/>
    </row>
    <row r="1127" spans="5:5" x14ac:dyDescent="0.55000000000000004">
      <c r="E1127" s="39"/>
    </row>
    <row r="1128" spans="5:5" x14ac:dyDescent="0.55000000000000004">
      <c r="E1128" s="39"/>
    </row>
    <row r="1129" spans="5:5" x14ac:dyDescent="0.55000000000000004">
      <c r="E1129" s="39"/>
    </row>
    <row r="1130" spans="5:5" x14ac:dyDescent="0.55000000000000004">
      <c r="E1130" s="39"/>
    </row>
    <row r="1131" spans="5:5" x14ac:dyDescent="0.55000000000000004">
      <c r="E1131" s="39"/>
    </row>
    <row r="1132" spans="5:5" x14ac:dyDescent="0.55000000000000004">
      <c r="E1132" s="39"/>
    </row>
    <row r="1133" spans="5:5" x14ac:dyDescent="0.55000000000000004">
      <c r="E1133" s="39"/>
    </row>
    <row r="1134" spans="5:5" x14ac:dyDescent="0.55000000000000004">
      <c r="E1134" s="39"/>
    </row>
    <row r="1135" spans="5:5" x14ac:dyDescent="0.55000000000000004">
      <c r="E1135" s="39"/>
    </row>
    <row r="1136" spans="5:5" x14ac:dyDescent="0.55000000000000004">
      <c r="E1136" s="39"/>
    </row>
    <row r="1137" spans="5:5" x14ac:dyDescent="0.55000000000000004">
      <c r="E1137" s="39"/>
    </row>
    <row r="1138" spans="5:5" x14ac:dyDescent="0.55000000000000004">
      <c r="E1138" s="39"/>
    </row>
    <row r="1139" spans="5:5" x14ac:dyDescent="0.55000000000000004">
      <c r="E1139" s="39"/>
    </row>
    <row r="1140" spans="5:5" x14ac:dyDescent="0.55000000000000004">
      <c r="E1140" s="39"/>
    </row>
    <row r="1141" spans="5:5" x14ac:dyDescent="0.55000000000000004">
      <c r="E1141" s="39"/>
    </row>
    <row r="1142" spans="5:5" x14ac:dyDescent="0.55000000000000004">
      <c r="E1142" s="39"/>
    </row>
    <row r="1143" spans="5:5" x14ac:dyDescent="0.55000000000000004">
      <c r="E1143" s="39"/>
    </row>
    <row r="1144" spans="5:5" x14ac:dyDescent="0.55000000000000004">
      <c r="E1144" s="39"/>
    </row>
    <row r="1145" spans="5:5" x14ac:dyDescent="0.55000000000000004">
      <c r="E1145" s="39"/>
    </row>
    <row r="1146" spans="5:5" x14ac:dyDescent="0.55000000000000004">
      <c r="E1146" s="39"/>
    </row>
    <row r="1147" spans="5:5" x14ac:dyDescent="0.55000000000000004">
      <c r="E1147" s="39"/>
    </row>
    <row r="1148" spans="5:5" x14ac:dyDescent="0.55000000000000004">
      <c r="E1148" s="39"/>
    </row>
    <row r="1149" spans="5:5" x14ac:dyDescent="0.55000000000000004">
      <c r="E1149" s="39"/>
    </row>
    <row r="1150" spans="5:5" x14ac:dyDescent="0.55000000000000004">
      <c r="E1150" s="39"/>
    </row>
    <row r="1151" spans="5:5" x14ac:dyDescent="0.55000000000000004">
      <c r="E1151" s="39"/>
    </row>
    <row r="1152" spans="5:5" x14ac:dyDescent="0.55000000000000004">
      <c r="E1152" s="39"/>
    </row>
    <row r="1153" spans="5:5" x14ac:dyDescent="0.55000000000000004">
      <c r="E1153" s="39"/>
    </row>
    <row r="1154" spans="5:5" x14ac:dyDescent="0.55000000000000004">
      <c r="E1154" s="39"/>
    </row>
    <row r="1155" spans="5:5" x14ac:dyDescent="0.55000000000000004">
      <c r="E1155" s="39"/>
    </row>
    <row r="1156" spans="5:5" x14ac:dyDescent="0.55000000000000004">
      <c r="E1156" s="39"/>
    </row>
    <row r="1157" spans="5:5" x14ac:dyDescent="0.55000000000000004">
      <c r="E1157" s="39"/>
    </row>
    <row r="1158" spans="5:5" x14ac:dyDescent="0.55000000000000004">
      <c r="E1158" s="39"/>
    </row>
    <row r="1159" spans="5:5" x14ac:dyDescent="0.55000000000000004">
      <c r="E1159" s="39"/>
    </row>
    <row r="1160" spans="5:5" x14ac:dyDescent="0.55000000000000004">
      <c r="E1160" s="39"/>
    </row>
    <row r="1161" spans="5:5" x14ac:dyDescent="0.55000000000000004">
      <c r="E1161" s="39"/>
    </row>
    <row r="1162" spans="5:5" x14ac:dyDescent="0.55000000000000004">
      <c r="E1162" s="39"/>
    </row>
    <row r="1163" spans="5:5" x14ac:dyDescent="0.55000000000000004">
      <c r="E1163" s="39"/>
    </row>
    <row r="1164" spans="5:5" x14ac:dyDescent="0.55000000000000004">
      <c r="E1164" s="39"/>
    </row>
    <row r="1165" spans="5:5" x14ac:dyDescent="0.55000000000000004">
      <c r="E1165" s="39"/>
    </row>
    <row r="1166" spans="5:5" x14ac:dyDescent="0.55000000000000004">
      <c r="E1166" s="39"/>
    </row>
    <row r="1167" spans="5:5" x14ac:dyDescent="0.55000000000000004">
      <c r="E1167" s="39"/>
    </row>
    <row r="1168" spans="5:5" x14ac:dyDescent="0.55000000000000004">
      <c r="E1168" s="39"/>
    </row>
    <row r="1169" spans="5:5" x14ac:dyDescent="0.55000000000000004">
      <c r="E1169" s="39"/>
    </row>
    <row r="1170" spans="5:5" x14ac:dyDescent="0.55000000000000004">
      <c r="E1170" s="39"/>
    </row>
    <row r="1171" spans="5:5" x14ac:dyDescent="0.55000000000000004">
      <c r="E1171" s="39"/>
    </row>
    <row r="1172" spans="5:5" x14ac:dyDescent="0.55000000000000004">
      <c r="E1172" s="39"/>
    </row>
    <row r="1173" spans="5:5" x14ac:dyDescent="0.55000000000000004">
      <c r="E1173" s="39"/>
    </row>
    <row r="1174" spans="5:5" x14ac:dyDescent="0.55000000000000004">
      <c r="E1174" s="39"/>
    </row>
    <row r="1175" spans="5:5" x14ac:dyDescent="0.55000000000000004">
      <c r="E1175" s="39"/>
    </row>
    <row r="1176" spans="5:5" x14ac:dyDescent="0.55000000000000004">
      <c r="E1176" s="39"/>
    </row>
    <row r="1177" spans="5:5" x14ac:dyDescent="0.55000000000000004">
      <c r="E1177" s="39"/>
    </row>
    <row r="1178" spans="5:5" x14ac:dyDescent="0.55000000000000004">
      <c r="E1178" s="39"/>
    </row>
    <row r="1179" spans="5:5" x14ac:dyDescent="0.55000000000000004">
      <c r="E1179" s="39"/>
    </row>
    <row r="1180" spans="5:5" x14ac:dyDescent="0.55000000000000004">
      <c r="E1180" s="39"/>
    </row>
    <row r="1181" spans="5:5" x14ac:dyDescent="0.55000000000000004">
      <c r="E1181" s="39"/>
    </row>
    <row r="1182" spans="5:5" x14ac:dyDescent="0.55000000000000004">
      <c r="E1182" s="39"/>
    </row>
    <row r="1183" spans="5:5" x14ac:dyDescent="0.55000000000000004">
      <c r="E1183" s="39"/>
    </row>
    <row r="1184" spans="5:5" x14ac:dyDescent="0.55000000000000004">
      <c r="E1184" s="39"/>
    </row>
    <row r="1185" spans="5:5" x14ac:dyDescent="0.55000000000000004">
      <c r="E1185" s="39"/>
    </row>
    <row r="1186" spans="5:5" x14ac:dyDescent="0.55000000000000004">
      <c r="E1186" s="39"/>
    </row>
    <row r="1187" spans="5:5" x14ac:dyDescent="0.55000000000000004">
      <c r="E1187" s="39"/>
    </row>
    <row r="1188" spans="5:5" x14ac:dyDescent="0.55000000000000004">
      <c r="E1188" s="39"/>
    </row>
    <row r="1189" spans="5:5" x14ac:dyDescent="0.55000000000000004">
      <c r="E1189" s="39"/>
    </row>
    <row r="1190" spans="5:5" x14ac:dyDescent="0.55000000000000004">
      <c r="E1190" s="39"/>
    </row>
    <row r="1191" spans="5:5" x14ac:dyDescent="0.55000000000000004">
      <c r="E1191" s="39"/>
    </row>
    <row r="1192" spans="5:5" x14ac:dyDescent="0.55000000000000004">
      <c r="E1192" s="39"/>
    </row>
    <row r="1193" spans="5:5" x14ac:dyDescent="0.55000000000000004">
      <c r="E1193" s="39"/>
    </row>
    <row r="1194" spans="5:5" x14ac:dyDescent="0.55000000000000004">
      <c r="E1194" s="39"/>
    </row>
    <row r="1195" spans="5:5" x14ac:dyDescent="0.55000000000000004">
      <c r="E1195" s="39"/>
    </row>
    <row r="1196" spans="5:5" x14ac:dyDescent="0.55000000000000004">
      <c r="E1196" s="39"/>
    </row>
    <row r="1197" spans="5:5" x14ac:dyDescent="0.55000000000000004">
      <c r="E1197" s="39"/>
    </row>
    <row r="1198" spans="5:5" x14ac:dyDescent="0.55000000000000004">
      <c r="E1198" s="39"/>
    </row>
    <row r="1199" spans="5:5" x14ac:dyDescent="0.55000000000000004">
      <c r="E1199" s="39"/>
    </row>
    <row r="1200" spans="5:5" x14ac:dyDescent="0.55000000000000004">
      <c r="E1200" s="39"/>
    </row>
    <row r="1201" spans="5:5" x14ac:dyDescent="0.55000000000000004">
      <c r="E1201" s="39"/>
    </row>
    <row r="1202" spans="5:5" x14ac:dyDescent="0.55000000000000004">
      <c r="E1202" s="39"/>
    </row>
    <row r="1203" spans="5:5" x14ac:dyDescent="0.55000000000000004">
      <c r="E1203" s="39"/>
    </row>
    <row r="1204" spans="5:5" x14ac:dyDescent="0.55000000000000004">
      <c r="E1204" s="39"/>
    </row>
    <row r="1205" spans="5:5" x14ac:dyDescent="0.55000000000000004">
      <c r="E1205" s="39"/>
    </row>
    <row r="1206" spans="5:5" x14ac:dyDescent="0.55000000000000004">
      <c r="E1206" s="39"/>
    </row>
    <row r="1207" spans="5:5" x14ac:dyDescent="0.55000000000000004">
      <c r="E1207" s="39"/>
    </row>
    <row r="1208" spans="5:5" x14ac:dyDescent="0.55000000000000004">
      <c r="E1208" s="39"/>
    </row>
    <row r="1209" spans="5:5" x14ac:dyDescent="0.55000000000000004">
      <c r="E1209" s="39"/>
    </row>
    <row r="1210" spans="5:5" x14ac:dyDescent="0.55000000000000004">
      <c r="E1210" s="39"/>
    </row>
    <row r="1211" spans="5:5" x14ac:dyDescent="0.55000000000000004">
      <c r="E1211" s="39"/>
    </row>
    <row r="1212" spans="5:5" x14ac:dyDescent="0.55000000000000004">
      <c r="E1212" s="39"/>
    </row>
    <row r="1213" spans="5:5" x14ac:dyDescent="0.55000000000000004">
      <c r="E1213" s="39"/>
    </row>
    <row r="1214" spans="5:5" x14ac:dyDescent="0.55000000000000004">
      <c r="E1214" s="39"/>
    </row>
    <row r="1215" spans="5:5" x14ac:dyDescent="0.55000000000000004">
      <c r="E1215" s="39"/>
    </row>
    <row r="1216" spans="5:5" x14ac:dyDescent="0.55000000000000004">
      <c r="E1216" s="39"/>
    </row>
    <row r="1217" spans="5:5" x14ac:dyDescent="0.55000000000000004">
      <c r="E1217" s="39"/>
    </row>
    <row r="1218" spans="5:5" x14ac:dyDescent="0.55000000000000004">
      <c r="E1218" s="39"/>
    </row>
    <row r="1219" spans="5:5" x14ac:dyDescent="0.55000000000000004">
      <c r="E1219" s="39"/>
    </row>
    <row r="1220" spans="5:5" x14ac:dyDescent="0.55000000000000004">
      <c r="E1220" s="39"/>
    </row>
    <row r="1221" spans="5:5" x14ac:dyDescent="0.55000000000000004">
      <c r="E1221" s="39"/>
    </row>
    <row r="1222" spans="5:5" x14ac:dyDescent="0.55000000000000004">
      <c r="E1222" s="39"/>
    </row>
    <row r="1223" spans="5:5" x14ac:dyDescent="0.55000000000000004">
      <c r="E1223" s="39"/>
    </row>
    <row r="1224" spans="5:5" x14ac:dyDescent="0.55000000000000004">
      <c r="E1224" s="39"/>
    </row>
    <row r="1225" spans="5:5" x14ac:dyDescent="0.55000000000000004">
      <c r="E1225" s="39"/>
    </row>
    <row r="1226" spans="5:5" x14ac:dyDescent="0.55000000000000004">
      <c r="E1226" s="39"/>
    </row>
    <row r="1227" spans="5:5" x14ac:dyDescent="0.55000000000000004">
      <c r="E1227" s="39"/>
    </row>
    <row r="1228" spans="5:5" x14ac:dyDescent="0.55000000000000004">
      <c r="E1228" s="39"/>
    </row>
    <row r="1229" spans="5:5" x14ac:dyDescent="0.55000000000000004">
      <c r="E1229" s="39"/>
    </row>
    <row r="1230" spans="5:5" x14ac:dyDescent="0.55000000000000004">
      <c r="E1230" s="39"/>
    </row>
    <row r="1231" spans="5:5" x14ac:dyDescent="0.55000000000000004">
      <c r="E1231" s="39"/>
    </row>
    <row r="1232" spans="5:5" x14ac:dyDescent="0.55000000000000004">
      <c r="E1232" s="39"/>
    </row>
    <row r="1233" spans="5:5" x14ac:dyDescent="0.55000000000000004">
      <c r="E1233" s="39"/>
    </row>
    <row r="1234" spans="5:5" x14ac:dyDescent="0.55000000000000004">
      <c r="E1234" s="39"/>
    </row>
    <row r="1235" spans="5:5" x14ac:dyDescent="0.55000000000000004">
      <c r="E1235" s="39"/>
    </row>
    <row r="1236" spans="5:5" x14ac:dyDescent="0.55000000000000004">
      <c r="E1236" s="39"/>
    </row>
    <row r="1237" spans="5:5" x14ac:dyDescent="0.55000000000000004">
      <c r="E1237" s="39"/>
    </row>
    <row r="1238" spans="5:5" x14ac:dyDescent="0.55000000000000004">
      <c r="E1238" s="39"/>
    </row>
    <row r="1239" spans="5:5" x14ac:dyDescent="0.55000000000000004">
      <c r="E1239" s="39"/>
    </row>
    <row r="1240" spans="5:5" x14ac:dyDescent="0.55000000000000004">
      <c r="E1240" s="39"/>
    </row>
    <row r="1241" spans="5:5" x14ac:dyDescent="0.55000000000000004">
      <c r="E1241" s="39"/>
    </row>
    <row r="1242" spans="5:5" x14ac:dyDescent="0.55000000000000004">
      <c r="E1242" s="39"/>
    </row>
    <row r="1243" spans="5:5" x14ac:dyDescent="0.55000000000000004">
      <c r="E1243" s="39"/>
    </row>
    <row r="1244" spans="5:5" x14ac:dyDescent="0.55000000000000004">
      <c r="E1244" s="39"/>
    </row>
    <row r="1245" spans="5:5" x14ac:dyDescent="0.55000000000000004">
      <c r="E1245" s="39"/>
    </row>
    <row r="1246" spans="5:5" x14ac:dyDescent="0.55000000000000004">
      <c r="E1246" s="39"/>
    </row>
    <row r="1247" spans="5:5" x14ac:dyDescent="0.55000000000000004">
      <c r="E1247" s="39"/>
    </row>
    <row r="1248" spans="5:5" x14ac:dyDescent="0.55000000000000004">
      <c r="E1248" s="39"/>
    </row>
    <row r="1249" spans="5:5" x14ac:dyDescent="0.55000000000000004">
      <c r="E1249" s="39"/>
    </row>
    <row r="1250" spans="5:5" x14ac:dyDescent="0.55000000000000004">
      <c r="E1250" s="39"/>
    </row>
    <row r="1251" spans="5:5" x14ac:dyDescent="0.55000000000000004">
      <c r="E1251" s="39"/>
    </row>
    <row r="1252" spans="5:5" x14ac:dyDescent="0.55000000000000004">
      <c r="E1252" s="39"/>
    </row>
    <row r="1253" spans="5:5" x14ac:dyDescent="0.55000000000000004">
      <c r="E1253" s="39"/>
    </row>
    <row r="1254" spans="5:5" x14ac:dyDescent="0.55000000000000004">
      <c r="E1254" s="39"/>
    </row>
    <row r="1255" spans="5:5" x14ac:dyDescent="0.55000000000000004">
      <c r="E1255" s="39"/>
    </row>
    <row r="1256" spans="5:5" x14ac:dyDescent="0.55000000000000004">
      <c r="E1256" s="39"/>
    </row>
    <row r="1257" spans="5:5" x14ac:dyDescent="0.55000000000000004">
      <c r="E1257" s="39"/>
    </row>
    <row r="1258" spans="5:5" x14ac:dyDescent="0.55000000000000004">
      <c r="E1258" s="39"/>
    </row>
    <row r="1259" spans="5:5" x14ac:dyDescent="0.55000000000000004">
      <c r="E1259" s="39"/>
    </row>
    <row r="1260" spans="5:5" x14ac:dyDescent="0.55000000000000004">
      <c r="E1260" s="39"/>
    </row>
    <row r="1261" spans="5:5" x14ac:dyDescent="0.55000000000000004">
      <c r="E1261" s="39"/>
    </row>
    <row r="1262" spans="5:5" x14ac:dyDescent="0.55000000000000004">
      <c r="E1262" s="39"/>
    </row>
    <row r="1263" spans="5:5" x14ac:dyDescent="0.55000000000000004">
      <c r="E1263" s="39"/>
    </row>
    <row r="1264" spans="5:5" x14ac:dyDescent="0.55000000000000004">
      <c r="E1264" s="39"/>
    </row>
    <row r="1265" spans="5:5" x14ac:dyDescent="0.55000000000000004">
      <c r="E1265" s="39"/>
    </row>
    <row r="1266" spans="5:5" x14ac:dyDescent="0.55000000000000004">
      <c r="E1266" s="39"/>
    </row>
    <row r="1267" spans="5:5" x14ac:dyDescent="0.55000000000000004">
      <c r="E1267" s="39"/>
    </row>
    <row r="1268" spans="5:5" x14ac:dyDescent="0.55000000000000004">
      <c r="E1268" s="39"/>
    </row>
    <row r="1269" spans="5:5" x14ac:dyDescent="0.55000000000000004">
      <c r="E1269" s="39"/>
    </row>
    <row r="1270" spans="5:5" x14ac:dyDescent="0.55000000000000004">
      <c r="E1270" s="39"/>
    </row>
    <row r="1271" spans="5:5" x14ac:dyDescent="0.55000000000000004">
      <c r="E1271" s="39"/>
    </row>
    <row r="1272" spans="5:5" x14ac:dyDescent="0.55000000000000004">
      <c r="E1272" s="39"/>
    </row>
    <row r="1273" spans="5:5" x14ac:dyDescent="0.55000000000000004">
      <c r="E1273" s="39"/>
    </row>
    <row r="1274" spans="5:5" x14ac:dyDescent="0.55000000000000004">
      <c r="E1274" s="39"/>
    </row>
    <row r="1275" spans="5:5" x14ac:dyDescent="0.55000000000000004">
      <c r="E1275" s="39"/>
    </row>
    <row r="1276" spans="5:5" x14ac:dyDescent="0.55000000000000004">
      <c r="E1276" s="39"/>
    </row>
    <row r="1277" spans="5:5" x14ac:dyDescent="0.55000000000000004">
      <c r="E1277" s="39"/>
    </row>
    <row r="1278" spans="5:5" x14ac:dyDescent="0.55000000000000004">
      <c r="E1278" s="39"/>
    </row>
    <row r="1279" spans="5:5" x14ac:dyDescent="0.55000000000000004">
      <c r="E1279" s="39"/>
    </row>
    <row r="1280" spans="5:5" x14ac:dyDescent="0.55000000000000004">
      <c r="E1280" s="39"/>
    </row>
    <row r="1281" spans="5:5" x14ac:dyDescent="0.55000000000000004">
      <c r="E1281" s="39"/>
    </row>
    <row r="1282" spans="5:5" x14ac:dyDescent="0.55000000000000004">
      <c r="E1282" s="39"/>
    </row>
    <row r="1283" spans="5:5" x14ac:dyDescent="0.55000000000000004">
      <c r="E1283" s="39"/>
    </row>
    <row r="1284" spans="5:5" x14ac:dyDescent="0.55000000000000004">
      <c r="E1284" s="39"/>
    </row>
    <row r="1285" spans="5:5" x14ac:dyDescent="0.55000000000000004">
      <c r="E1285" s="39"/>
    </row>
    <row r="1286" spans="5:5" x14ac:dyDescent="0.55000000000000004">
      <c r="E1286" s="39"/>
    </row>
    <row r="1287" spans="5:5" x14ac:dyDescent="0.55000000000000004">
      <c r="E1287" s="39"/>
    </row>
    <row r="1288" spans="5:5" x14ac:dyDescent="0.55000000000000004">
      <c r="E1288" s="39"/>
    </row>
    <row r="1289" spans="5:5" x14ac:dyDescent="0.55000000000000004">
      <c r="E1289" s="39"/>
    </row>
    <row r="1290" spans="5:5" x14ac:dyDescent="0.55000000000000004">
      <c r="E1290" s="39"/>
    </row>
    <row r="1291" spans="5:5" x14ac:dyDescent="0.55000000000000004">
      <c r="E1291" s="39"/>
    </row>
    <row r="1292" spans="5:5" x14ac:dyDescent="0.55000000000000004">
      <c r="E1292" s="39"/>
    </row>
    <row r="1293" spans="5:5" x14ac:dyDescent="0.55000000000000004">
      <c r="E1293" s="39"/>
    </row>
    <row r="1294" spans="5:5" x14ac:dyDescent="0.55000000000000004">
      <c r="E1294" s="39"/>
    </row>
    <row r="1295" spans="5:5" x14ac:dyDescent="0.55000000000000004">
      <c r="E1295" s="39"/>
    </row>
    <row r="1296" spans="5:5" x14ac:dyDescent="0.55000000000000004">
      <c r="E1296" s="39"/>
    </row>
    <row r="1297" spans="5:5" x14ac:dyDescent="0.55000000000000004">
      <c r="E1297" s="39"/>
    </row>
    <row r="1298" spans="5:5" x14ac:dyDescent="0.55000000000000004">
      <c r="E1298" s="39"/>
    </row>
    <row r="1299" spans="5:5" x14ac:dyDescent="0.55000000000000004">
      <c r="E1299" s="39"/>
    </row>
    <row r="1300" spans="5:5" x14ac:dyDescent="0.55000000000000004">
      <c r="E1300" s="39"/>
    </row>
    <row r="1301" spans="5:5" x14ac:dyDescent="0.55000000000000004">
      <c r="E1301" s="39"/>
    </row>
    <row r="1302" spans="5:5" x14ac:dyDescent="0.55000000000000004">
      <c r="E1302" s="39"/>
    </row>
    <row r="1303" spans="5:5" x14ac:dyDescent="0.55000000000000004">
      <c r="E1303" s="39"/>
    </row>
    <row r="1304" spans="5:5" x14ac:dyDescent="0.55000000000000004">
      <c r="E1304" s="39"/>
    </row>
    <row r="1305" spans="5:5" x14ac:dyDescent="0.55000000000000004">
      <c r="E1305" s="39"/>
    </row>
    <row r="1306" spans="5:5" x14ac:dyDescent="0.55000000000000004">
      <c r="E1306" s="39"/>
    </row>
    <row r="1307" spans="5:5" x14ac:dyDescent="0.55000000000000004">
      <c r="E1307" s="39"/>
    </row>
    <row r="1308" spans="5:5" x14ac:dyDescent="0.55000000000000004">
      <c r="E1308" s="39"/>
    </row>
    <row r="1309" spans="5:5" x14ac:dyDescent="0.55000000000000004">
      <c r="E1309" s="39"/>
    </row>
    <row r="1310" spans="5:5" x14ac:dyDescent="0.55000000000000004">
      <c r="E1310" s="39"/>
    </row>
    <row r="1311" spans="5:5" x14ac:dyDescent="0.55000000000000004">
      <c r="E1311" s="39"/>
    </row>
    <row r="1312" spans="5:5" x14ac:dyDescent="0.55000000000000004">
      <c r="E1312" s="39"/>
    </row>
    <row r="1313" spans="5:5" x14ac:dyDescent="0.55000000000000004">
      <c r="E1313" s="39"/>
    </row>
    <row r="1314" spans="5:5" x14ac:dyDescent="0.55000000000000004">
      <c r="E1314" s="39"/>
    </row>
    <row r="1315" spans="5:5" x14ac:dyDescent="0.55000000000000004">
      <c r="E1315" s="39"/>
    </row>
    <row r="1316" spans="5:5" x14ac:dyDescent="0.55000000000000004">
      <c r="E1316" s="39"/>
    </row>
    <row r="1317" spans="5:5" x14ac:dyDescent="0.55000000000000004">
      <c r="E1317" s="39"/>
    </row>
    <row r="1318" spans="5:5" x14ac:dyDescent="0.55000000000000004">
      <c r="E1318" s="39"/>
    </row>
    <row r="1319" spans="5:5" x14ac:dyDescent="0.55000000000000004">
      <c r="E1319" s="39"/>
    </row>
    <row r="1320" spans="5:5" x14ac:dyDescent="0.55000000000000004">
      <c r="E1320" s="39"/>
    </row>
    <row r="1321" spans="5:5" x14ac:dyDescent="0.55000000000000004">
      <c r="E1321" s="39"/>
    </row>
    <row r="1322" spans="5:5" x14ac:dyDescent="0.55000000000000004">
      <c r="E1322" s="39"/>
    </row>
    <row r="1323" spans="5:5" x14ac:dyDescent="0.55000000000000004">
      <c r="E1323" s="39"/>
    </row>
    <row r="1324" spans="5:5" x14ac:dyDescent="0.55000000000000004">
      <c r="E1324" s="39"/>
    </row>
    <row r="1325" spans="5:5" x14ac:dyDescent="0.55000000000000004">
      <c r="E1325" s="39"/>
    </row>
    <row r="1326" spans="5:5" x14ac:dyDescent="0.55000000000000004">
      <c r="E1326" s="39"/>
    </row>
    <row r="1327" spans="5:5" x14ac:dyDescent="0.55000000000000004">
      <c r="E1327" s="39"/>
    </row>
    <row r="1328" spans="5:5" x14ac:dyDescent="0.55000000000000004">
      <c r="E1328" s="39"/>
    </row>
    <row r="1329" spans="5:5" x14ac:dyDescent="0.55000000000000004">
      <c r="E1329" s="39"/>
    </row>
    <row r="1330" spans="5:5" x14ac:dyDescent="0.55000000000000004">
      <c r="E1330" s="39"/>
    </row>
    <row r="1331" spans="5:5" x14ac:dyDescent="0.55000000000000004">
      <c r="E1331" s="39"/>
    </row>
    <row r="1332" spans="5:5" x14ac:dyDescent="0.55000000000000004">
      <c r="E1332" s="39"/>
    </row>
    <row r="1333" spans="5:5" x14ac:dyDescent="0.55000000000000004">
      <c r="E1333" s="39"/>
    </row>
    <row r="1334" spans="5:5" x14ac:dyDescent="0.55000000000000004">
      <c r="E1334" s="39"/>
    </row>
    <row r="1335" spans="5:5" x14ac:dyDescent="0.55000000000000004">
      <c r="E1335" s="39"/>
    </row>
    <row r="1336" spans="5:5" x14ac:dyDescent="0.55000000000000004">
      <c r="E1336" s="39"/>
    </row>
    <row r="1337" spans="5:5" x14ac:dyDescent="0.55000000000000004">
      <c r="E1337" s="39"/>
    </row>
    <row r="1338" spans="5:5" x14ac:dyDescent="0.55000000000000004">
      <c r="E1338" s="39"/>
    </row>
    <row r="1339" spans="5:5" x14ac:dyDescent="0.55000000000000004">
      <c r="E1339" s="39"/>
    </row>
    <row r="1340" spans="5:5" x14ac:dyDescent="0.55000000000000004">
      <c r="E1340" s="39"/>
    </row>
    <row r="1341" spans="5:5" x14ac:dyDescent="0.55000000000000004">
      <c r="E1341" s="39"/>
    </row>
    <row r="1342" spans="5:5" x14ac:dyDescent="0.55000000000000004">
      <c r="E1342" s="39"/>
    </row>
    <row r="1343" spans="5:5" x14ac:dyDescent="0.55000000000000004">
      <c r="E1343" s="39"/>
    </row>
    <row r="1344" spans="5:5" x14ac:dyDescent="0.55000000000000004">
      <c r="E1344" s="39"/>
    </row>
    <row r="1345" spans="5:5" x14ac:dyDescent="0.55000000000000004">
      <c r="E1345" s="39"/>
    </row>
    <row r="1346" spans="5:5" x14ac:dyDescent="0.55000000000000004">
      <c r="E1346" s="39"/>
    </row>
    <row r="1347" spans="5:5" x14ac:dyDescent="0.55000000000000004">
      <c r="E1347" s="39"/>
    </row>
    <row r="1348" spans="5:5" x14ac:dyDescent="0.55000000000000004">
      <c r="E1348" s="39"/>
    </row>
    <row r="1349" spans="5:5" x14ac:dyDescent="0.55000000000000004">
      <c r="E1349" s="39"/>
    </row>
    <row r="1350" spans="5:5" x14ac:dyDescent="0.55000000000000004">
      <c r="E1350" s="39"/>
    </row>
    <row r="1351" spans="5:5" x14ac:dyDescent="0.55000000000000004">
      <c r="E1351" s="39"/>
    </row>
    <row r="1352" spans="5:5" x14ac:dyDescent="0.55000000000000004">
      <c r="E1352" s="39"/>
    </row>
    <row r="1353" spans="5:5" x14ac:dyDescent="0.55000000000000004">
      <c r="E1353" s="39"/>
    </row>
    <row r="1354" spans="5:5" x14ac:dyDescent="0.55000000000000004">
      <c r="E1354" s="39"/>
    </row>
    <row r="1355" spans="5:5" x14ac:dyDescent="0.55000000000000004">
      <c r="E1355" s="39"/>
    </row>
    <row r="1356" spans="5:5" x14ac:dyDescent="0.55000000000000004">
      <c r="E1356" s="39"/>
    </row>
    <row r="1357" spans="5:5" x14ac:dyDescent="0.55000000000000004">
      <c r="E1357" s="39"/>
    </row>
    <row r="1358" spans="5:5" x14ac:dyDescent="0.55000000000000004">
      <c r="E1358" s="39"/>
    </row>
    <row r="1359" spans="5:5" x14ac:dyDescent="0.55000000000000004">
      <c r="E1359" s="39"/>
    </row>
    <row r="1360" spans="5:5" x14ac:dyDescent="0.55000000000000004">
      <c r="E1360" s="39"/>
    </row>
    <row r="1361" spans="5:5" x14ac:dyDescent="0.55000000000000004">
      <c r="E1361" s="39"/>
    </row>
    <row r="1362" spans="5:5" x14ac:dyDescent="0.55000000000000004">
      <c r="E1362" s="39"/>
    </row>
    <row r="1363" spans="5:5" x14ac:dyDescent="0.55000000000000004">
      <c r="E1363" s="39"/>
    </row>
    <row r="1364" spans="5:5" x14ac:dyDescent="0.55000000000000004">
      <c r="E1364" s="39"/>
    </row>
    <row r="1365" spans="5:5" x14ac:dyDescent="0.55000000000000004">
      <c r="E1365" s="39"/>
    </row>
    <row r="1366" spans="5:5" x14ac:dyDescent="0.55000000000000004">
      <c r="E1366" s="39"/>
    </row>
    <row r="1367" spans="5:5" x14ac:dyDescent="0.55000000000000004">
      <c r="E1367" s="39"/>
    </row>
    <row r="1368" spans="5:5" x14ac:dyDescent="0.55000000000000004">
      <c r="E1368" s="39"/>
    </row>
    <row r="1369" spans="5:5" x14ac:dyDescent="0.55000000000000004">
      <c r="E1369" s="39"/>
    </row>
    <row r="1370" spans="5:5" x14ac:dyDescent="0.55000000000000004">
      <c r="E1370" s="39"/>
    </row>
    <row r="1371" spans="5:5" x14ac:dyDescent="0.55000000000000004">
      <c r="E1371" s="39"/>
    </row>
    <row r="1372" spans="5:5" x14ac:dyDescent="0.55000000000000004">
      <c r="E1372" s="39"/>
    </row>
    <row r="1373" spans="5:5" x14ac:dyDescent="0.55000000000000004">
      <c r="E1373" s="39"/>
    </row>
    <row r="1374" spans="5:5" x14ac:dyDescent="0.55000000000000004">
      <c r="E1374" s="39"/>
    </row>
    <row r="1375" spans="5:5" x14ac:dyDescent="0.55000000000000004">
      <c r="E1375" s="39"/>
    </row>
    <row r="1376" spans="5:5" x14ac:dyDescent="0.55000000000000004">
      <c r="E1376" s="39"/>
    </row>
    <row r="1377" spans="5:5" x14ac:dyDescent="0.55000000000000004">
      <c r="E1377" s="39"/>
    </row>
    <row r="1378" spans="5:5" x14ac:dyDescent="0.55000000000000004">
      <c r="E1378" s="39"/>
    </row>
    <row r="1379" spans="5:5" x14ac:dyDescent="0.55000000000000004">
      <c r="E1379" s="39"/>
    </row>
    <row r="1380" spans="5:5" x14ac:dyDescent="0.55000000000000004">
      <c r="E1380" s="39"/>
    </row>
    <row r="1381" spans="5:5" x14ac:dyDescent="0.55000000000000004">
      <c r="E1381" s="39"/>
    </row>
    <row r="1382" spans="5:5" x14ac:dyDescent="0.55000000000000004">
      <c r="E1382" s="39"/>
    </row>
    <row r="1383" spans="5:5" x14ac:dyDescent="0.55000000000000004">
      <c r="E1383" s="39"/>
    </row>
    <row r="1384" spans="5:5" x14ac:dyDescent="0.55000000000000004">
      <c r="E1384" s="39"/>
    </row>
    <row r="1385" spans="5:5" x14ac:dyDescent="0.55000000000000004">
      <c r="E1385" s="39"/>
    </row>
    <row r="1386" spans="5:5" x14ac:dyDescent="0.55000000000000004">
      <c r="E1386" s="39"/>
    </row>
    <row r="1387" spans="5:5" x14ac:dyDescent="0.55000000000000004">
      <c r="E1387" s="39"/>
    </row>
    <row r="1388" spans="5:5" x14ac:dyDescent="0.55000000000000004">
      <c r="E1388" s="39"/>
    </row>
    <row r="1389" spans="5:5" x14ac:dyDescent="0.55000000000000004">
      <c r="E1389" s="39"/>
    </row>
    <row r="1390" spans="5:5" x14ac:dyDescent="0.55000000000000004">
      <c r="E1390" s="39"/>
    </row>
    <row r="1391" spans="5:5" x14ac:dyDescent="0.55000000000000004">
      <c r="E1391" s="39"/>
    </row>
    <row r="1392" spans="5:5" x14ac:dyDescent="0.55000000000000004">
      <c r="E1392" s="39"/>
    </row>
    <row r="1393" spans="5:5" x14ac:dyDescent="0.55000000000000004">
      <c r="E1393" s="39"/>
    </row>
    <row r="1394" spans="5:5" x14ac:dyDescent="0.55000000000000004">
      <c r="E1394" s="39"/>
    </row>
    <row r="1395" spans="5:5" x14ac:dyDescent="0.55000000000000004">
      <c r="E1395" s="39"/>
    </row>
    <row r="1396" spans="5:5" x14ac:dyDescent="0.55000000000000004">
      <c r="E1396" s="39"/>
    </row>
    <row r="1397" spans="5:5" x14ac:dyDescent="0.55000000000000004">
      <c r="E1397" s="39"/>
    </row>
    <row r="1398" spans="5:5" x14ac:dyDescent="0.55000000000000004">
      <c r="E1398" s="39"/>
    </row>
    <row r="1399" spans="5:5" x14ac:dyDescent="0.55000000000000004">
      <c r="E1399" s="39"/>
    </row>
    <row r="1400" spans="5:5" x14ac:dyDescent="0.55000000000000004">
      <c r="E1400" s="39"/>
    </row>
    <row r="1401" spans="5:5" x14ac:dyDescent="0.55000000000000004">
      <c r="E1401" s="39"/>
    </row>
    <row r="1402" spans="5:5" x14ac:dyDescent="0.55000000000000004">
      <c r="E1402" s="39"/>
    </row>
    <row r="1403" spans="5:5" x14ac:dyDescent="0.55000000000000004">
      <c r="E1403" s="39"/>
    </row>
    <row r="1404" spans="5:5" x14ac:dyDescent="0.55000000000000004">
      <c r="E1404" s="39"/>
    </row>
    <row r="1405" spans="5:5" x14ac:dyDescent="0.55000000000000004">
      <c r="E1405" s="39"/>
    </row>
    <row r="1406" spans="5:5" x14ac:dyDescent="0.55000000000000004">
      <c r="E1406" s="39"/>
    </row>
    <row r="1407" spans="5:5" x14ac:dyDescent="0.55000000000000004">
      <c r="E1407" s="39"/>
    </row>
    <row r="1408" spans="5:5" x14ac:dyDescent="0.55000000000000004">
      <c r="E1408" s="39"/>
    </row>
    <row r="1409" spans="5:5" x14ac:dyDescent="0.55000000000000004">
      <c r="E1409" s="39"/>
    </row>
    <row r="1410" spans="5:5" x14ac:dyDescent="0.55000000000000004">
      <c r="E1410" s="39"/>
    </row>
    <row r="1411" spans="5:5" x14ac:dyDescent="0.55000000000000004">
      <c r="E1411" s="39"/>
    </row>
    <row r="1412" spans="5:5" x14ac:dyDescent="0.55000000000000004">
      <c r="E1412" s="39"/>
    </row>
    <row r="1413" spans="5:5" x14ac:dyDescent="0.55000000000000004">
      <c r="E1413" s="39"/>
    </row>
    <row r="1414" spans="5:5" x14ac:dyDescent="0.55000000000000004">
      <c r="E1414" s="39"/>
    </row>
    <row r="1415" spans="5:5" x14ac:dyDescent="0.55000000000000004">
      <c r="E1415" s="39"/>
    </row>
    <row r="1416" spans="5:5" x14ac:dyDescent="0.55000000000000004">
      <c r="E1416" s="39"/>
    </row>
    <row r="1417" spans="5:5" x14ac:dyDescent="0.55000000000000004">
      <c r="E1417" s="39"/>
    </row>
    <row r="1418" spans="5:5" x14ac:dyDescent="0.55000000000000004">
      <c r="E1418" s="39"/>
    </row>
    <row r="1419" spans="5:5" x14ac:dyDescent="0.55000000000000004">
      <c r="E1419" s="39"/>
    </row>
    <row r="1420" spans="5:5" x14ac:dyDescent="0.55000000000000004">
      <c r="E1420" s="39"/>
    </row>
    <row r="1421" spans="5:5" x14ac:dyDescent="0.55000000000000004">
      <c r="E1421" s="39"/>
    </row>
    <row r="1422" spans="5:5" x14ac:dyDescent="0.55000000000000004">
      <c r="E1422" s="39"/>
    </row>
    <row r="1423" spans="5:5" x14ac:dyDescent="0.55000000000000004">
      <c r="E1423" s="39"/>
    </row>
    <row r="1424" spans="5:5" x14ac:dyDescent="0.55000000000000004">
      <c r="E1424" s="39"/>
    </row>
    <row r="1425" spans="5:5" x14ac:dyDescent="0.55000000000000004">
      <c r="E1425" s="39"/>
    </row>
    <row r="1426" spans="5:5" x14ac:dyDescent="0.55000000000000004">
      <c r="E1426" s="39"/>
    </row>
    <row r="1427" spans="5:5" x14ac:dyDescent="0.55000000000000004">
      <c r="E1427" s="39"/>
    </row>
    <row r="1428" spans="5:5" x14ac:dyDescent="0.55000000000000004">
      <c r="E1428" s="39"/>
    </row>
    <row r="1429" spans="5:5" x14ac:dyDescent="0.55000000000000004">
      <c r="E1429" s="39"/>
    </row>
    <row r="1430" spans="5:5" x14ac:dyDescent="0.55000000000000004">
      <c r="E1430" s="39"/>
    </row>
    <row r="1431" spans="5:5" x14ac:dyDescent="0.55000000000000004">
      <c r="E1431" s="39"/>
    </row>
    <row r="1432" spans="5:5" x14ac:dyDescent="0.55000000000000004">
      <c r="E1432" s="39"/>
    </row>
    <row r="1433" spans="5:5" x14ac:dyDescent="0.55000000000000004">
      <c r="E1433" s="39"/>
    </row>
    <row r="1434" spans="5:5" x14ac:dyDescent="0.55000000000000004">
      <c r="E1434" s="39"/>
    </row>
    <row r="1435" spans="5:5" x14ac:dyDescent="0.55000000000000004">
      <c r="E1435" s="39"/>
    </row>
    <row r="1436" spans="5:5" x14ac:dyDescent="0.55000000000000004">
      <c r="E1436" s="39"/>
    </row>
    <row r="1437" spans="5:5" x14ac:dyDescent="0.55000000000000004">
      <c r="E1437" s="39"/>
    </row>
    <row r="1438" spans="5:5" x14ac:dyDescent="0.55000000000000004">
      <c r="E1438" s="39"/>
    </row>
    <row r="1439" spans="5:5" x14ac:dyDescent="0.55000000000000004">
      <c r="E1439" s="39"/>
    </row>
    <row r="1440" spans="5:5" x14ac:dyDescent="0.55000000000000004">
      <c r="E1440" s="39"/>
    </row>
    <row r="1441" spans="5:5" x14ac:dyDescent="0.55000000000000004">
      <c r="E1441" s="39"/>
    </row>
    <row r="1442" spans="5:5" x14ac:dyDescent="0.55000000000000004">
      <c r="E1442" s="39"/>
    </row>
    <row r="1443" spans="5:5" x14ac:dyDescent="0.55000000000000004">
      <c r="E1443" s="39"/>
    </row>
    <row r="1444" spans="5:5" x14ac:dyDescent="0.55000000000000004">
      <c r="E1444" s="39"/>
    </row>
    <row r="1445" spans="5:5" x14ac:dyDescent="0.55000000000000004">
      <c r="E1445" s="39"/>
    </row>
    <row r="1446" spans="5:5" x14ac:dyDescent="0.55000000000000004">
      <c r="E1446" s="39"/>
    </row>
    <row r="1447" spans="5:5" x14ac:dyDescent="0.55000000000000004">
      <c r="E1447" s="39"/>
    </row>
    <row r="1448" spans="5:5" x14ac:dyDescent="0.55000000000000004">
      <c r="E1448" s="39"/>
    </row>
    <row r="1449" spans="5:5" x14ac:dyDescent="0.55000000000000004">
      <c r="E1449" s="39"/>
    </row>
    <row r="1450" spans="5:5" x14ac:dyDescent="0.55000000000000004">
      <c r="E1450" s="39"/>
    </row>
    <row r="1451" spans="5:5" x14ac:dyDescent="0.55000000000000004">
      <c r="E1451" s="39"/>
    </row>
    <row r="1452" spans="5:5" x14ac:dyDescent="0.55000000000000004">
      <c r="E1452" s="39"/>
    </row>
    <row r="1453" spans="5:5" x14ac:dyDescent="0.55000000000000004">
      <c r="E1453" s="39"/>
    </row>
    <row r="1454" spans="5:5" x14ac:dyDescent="0.55000000000000004">
      <c r="E1454" s="39"/>
    </row>
    <row r="1455" spans="5:5" x14ac:dyDescent="0.55000000000000004">
      <c r="E1455" s="39"/>
    </row>
    <row r="1456" spans="5:5" x14ac:dyDescent="0.55000000000000004">
      <c r="E1456" s="39"/>
    </row>
    <row r="1457" spans="5:5" x14ac:dyDescent="0.55000000000000004">
      <c r="E1457" s="39"/>
    </row>
    <row r="1458" spans="5:5" x14ac:dyDescent="0.55000000000000004">
      <c r="E1458" s="39"/>
    </row>
    <row r="1459" spans="5:5" x14ac:dyDescent="0.55000000000000004">
      <c r="E1459" s="39"/>
    </row>
    <row r="1460" spans="5:5" x14ac:dyDescent="0.55000000000000004">
      <c r="E1460" s="39"/>
    </row>
    <row r="1461" spans="5:5" x14ac:dyDescent="0.55000000000000004">
      <c r="E1461" s="39"/>
    </row>
    <row r="1462" spans="5:5" x14ac:dyDescent="0.55000000000000004">
      <c r="E1462" s="39"/>
    </row>
    <row r="1463" spans="5:5" x14ac:dyDescent="0.55000000000000004">
      <c r="E1463" s="39"/>
    </row>
    <row r="1464" spans="5:5" x14ac:dyDescent="0.55000000000000004">
      <c r="E1464" s="39"/>
    </row>
    <row r="1465" spans="5:5" x14ac:dyDescent="0.55000000000000004">
      <c r="E1465" s="39"/>
    </row>
    <row r="1466" spans="5:5" x14ac:dyDescent="0.55000000000000004">
      <c r="E1466" s="39"/>
    </row>
    <row r="1467" spans="5:5" x14ac:dyDescent="0.55000000000000004">
      <c r="E1467" s="39"/>
    </row>
    <row r="1468" spans="5:5" x14ac:dyDescent="0.55000000000000004">
      <c r="E1468" s="39"/>
    </row>
    <row r="1469" spans="5:5" x14ac:dyDescent="0.55000000000000004">
      <c r="E1469" s="39"/>
    </row>
    <row r="1470" spans="5:5" x14ac:dyDescent="0.55000000000000004">
      <c r="E1470" s="39"/>
    </row>
    <row r="1471" spans="5:5" x14ac:dyDescent="0.55000000000000004">
      <c r="E1471" s="39"/>
    </row>
    <row r="1472" spans="5:5" x14ac:dyDescent="0.55000000000000004">
      <c r="E1472" s="39"/>
    </row>
    <row r="1473" spans="5:5" x14ac:dyDescent="0.55000000000000004">
      <c r="E1473" s="39"/>
    </row>
    <row r="1474" spans="5:5" x14ac:dyDescent="0.55000000000000004">
      <c r="E1474" s="39"/>
    </row>
    <row r="1475" spans="5:5" x14ac:dyDescent="0.55000000000000004">
      <c r="E1475" s="39"/>
    </row>
    <row r="1476" spans="5:5" x14ac:dyDescent="0.55000000000000004">
      <c r="E1476" s="39"/>
    </row>
    <row r="1477" spans="5:5" x14ac:dyDescent="0.55000000000000004">
      <c r="E1477" s="39"/>
    </row>
    <row r="1478" spans="5:5" x14ac:dyDescent="0.55000000000000004">
      <c r="E1478" s="39"/>
    </row>
    <row r="1479" spans="5:5" x14ac:dyDescent="0.55000000000000004">
      <c r="E1479" s="39"/>
    </row>
    <row r="1480" spans="5:5" x14ac:dyDescent="0.55000000000000004">
      <c r="E1480" s="39"/>
    </row>
    <row r="1481" spans="5:5" x14ac:dyDescent="0.55000000000000004">
      <c r="E1481" s="39"/>
    </row>
    <row r="1482" spans="5:5" x14ac:dyDescent="0.55000000000000004">
      <c r="E1482" s="39"/>
    </row>
    <row r="1483" spans="5:5" x14ac:dyDescent="0.55000000000000004">
      <c r="E1483" s="39"/>
    </row>
    <row r="1484" spans="5:5" x14ac:dyDescent="0.55000000000000004">
      <c r="E1484" s="39"/>
    </row>
    <row r="1485" spans="5:5" x14ac:dyDescent="0.55000000000000004">
      <c r="E1485" s="39"/>
    </row>
    <row r="1486" spans="5:5" x14ac:dyDescent="0.55000000000000004">
      <c r="E1486" s="39"/>
    </row>
    <row r="1487" spans="5:5" x14ac:dyDescent="0.55000000000000004">
      <c r="E1487" s="39"/>
    </row>
    <row r="1488" spans="5:5" x14ac:dyDescent="0.55000000000000004">
      <c r="E1488" s="39"/>
    </row>
    <row r="1489" spans="5:5" x14ac:dyDescent="0.55000000000000004">
      <c r="E1489" s="39"/>
    </row>
  </sheetData>
  <conditionalFormatting sqref="A1490:XFD1048576 S3:XFD8 A3:A187 A188:D1489 A2:XFD2 H9:XFD17 H3:Q8 E3:E1489 F18:XFD1489">
    <cfRule type="expression" dxfId="108" priority="175">
      <formula>A2&lt;&gt;""</formula>
    </cfRule>
  </conditionalFormatting>
  <conditionalFormatting sqref="E3:E1489">
    <cfRule type="expression" dxfId="107" priority="169">
      <formula>$E3="ABS"</formula>
    </cfRule>
    <cfRule type="expression" dxfId="106" priority="170">
      <formula>$E3="RTT"</formula>
    </cfRule>
    <cfRule type="expression" dxfId="105" priority="171">
      <formula>$E3="CP"</formula>
    </cfRule>
  </conditionalFormatting>
  <conditionalFormatting sqref="F18:G30">
    <cfRule type="expression" dxfId="104" priority="166">
      <formula>$G18="ABS"</formula>
    </cfRule>
    <cfRule type="expression" dxfId="103" priority="167">
      <formula>$G18="RTT"</formula>
    </cfRule>
    <cfRule type="expression" dxfId="102" priority="168">
      <formula>$G18="CP"</formula>
    </cfRule>
  </conditionalFormatting>
  <conditionalFormatting sqref="H3:I27">
    <cfRule type="expression" dxfId="101" priority="163">
      <formula>$I3="ABS"</formula>
    </cfRule>
    <cfRule type="expression" dxfId="100" priority="164">
      <formula>$I3="RTT"</formula>
    </cfRule>
    <cfRule type="expression" dxfId="99" priority="165">
      <formula>$I3="CP"</formula>
    </cfRule>
  </conditionalFormatting>
  <conditionalFormatting sqref="J3:K27">
    <cfRule type="expression" dxfId="98" priority="160">
      <formula>$K3="ABS"</formula>
    </cfRule>
    <cfRule type="expression" dxfId="97" priority="161">
      <formula>$K3="RTT"</formula>
    </cfRule>
    <cfRule type="expression" dxfId="96" priority="162">
      <formula>$K3="CP"</formula>
    </cfRule>
  </conditionalFormatting>
  <conditionalFormatting sqref="L3:M27">
    <cfRule type="expression" dxfId="95" priority="157">
      <formula>$M3="ABS"</formula>
    </cfRule>
    <cfRule type="expression" dxfId="94" priority="158">
      <formula>$M3="RTT"</formula>
    </cfRule>
    <cfRule type="expression" dxfId="93" priority="159">
      <formula>$M3="CP"</formula>
    </cfRule>
  </conditionalFormatting>
  <conditionalFormatting sqref="N3:O27">
    <cfRule type="expression" dxfId="92" priority="154">
      <formula>$O3="ABS"</formula>
    </cfRule>
    <cfRule type="expression" dxfId="91" priority="155">
      <formula>$O3="RTT"</formula>
    </cfRule>
    <cfRule type="expression" dxfId="90" priority="156">
      <formula>$O3="CP"</formula>
    </cfRule>
  </conditionalFormatting>
  <conditionalFormatting sqref="R3">
    <cfRule type="expression" dxfId="89" priority="148">
      <formula>AND($C$3&lt;&gt;"",R3="")</formula>
    </cfRule>
    <cfRule type="expression" dxfId="88" priority="149">
      <formula>$C$3&lt;&gt;""</formula>
    </cfRule>
  </conditionalFormatting>
  <conditionalFormatting sqref="R3">
    <cfRule type="expression" dxfId="87" priority="147">
      <formula>OR(WEEKDAY(R3,2)=6,WEEKDAY(R3,2)=7)</formula>
    </cfRule>
  </conditionalFormatting>
  <conditionalFormatting sqref="R4">
    <cfRule type="expression" dxfId="86" priority="144">
      <formula>AND($C$3&lt;&gt;"",R4="")</formula>
    </cfRule>
    <cfRule type="expression" dxfId="85" priority="145">
      <formula>$C$3&lt;&gt;""</formula>
    </cfRule>
  </conditionalFormatting>
  <conditionalFormatting sqref="R4">
    <cfRule type="expression" dxfId="84" priority="143">
      <formula>OR(WEEKDAY(R4,2)=6,WEEKDAY(R4,2)=7)</formula>
    </cfRule>
  </conditionalFormatting>
  <conditionalFormatting sqref="R5">
    <cfRule type="expression" dxfId="83" priority="140">
      <formula>AND($C$3&lt;&gt;"",R5="")</formula>
    </cfRule>
    <cfRule type="expression" dxfId="82" priority="141">
      <formula>$C$3&lt;&gt;""</formula>
    </cfRule>
  </conditionalFormatting>
  <conditionalFormatting sqref="R5">
    <cfRule type="expression" dxfId="81" priority="139">
      <formula>OR(WEEKDAY(R5,2)=6,WEEKDAY(R5,2)=7)</formula>
    </cfRule>
  </conditionalFormatting>
  <conditionalFormatting sqref="R6">
    <cfRule type="expression" dxfId="80" priority="136">
      <formula>AND($C$3&lt;&gt;"",R6="")</formula>
    </cfRule>
    <cfRule type="expression" dxfId="79" priority="137">
      <formula>$C$3&lt;&gt;""</formula>
    </cfRule>
  </conditionalFormatting>
  <conditionalFormatting sqref="R6">
    <cfRule type="expression" dxfId="78" priority="135">
      <formula>OR(WEEKDAY(R6,2)=6,WEEKDAY(R6,2)=7)</formula>
    </cfRule>
  </conditionalFormatting>
  <conditionalFormatting sqref="R7">
    <cfRule type="expression" dxfId="77" priority="132">
      <formula>AND($C$3&lt;&gt;"",R7="")</formula>
    </cfRule>
    <cfRule type="expression" dxfId="76" priority="133">
      <formula>$C$3&lt;&gt;""</formula>
    </cfRule>
  </conditionalFormatting>
  <conditionalFormatting sqref="R7">
    <cfRule type="expression" dxfId="75" priority="131">
      <formula>OR(WEEKDAY(R7,2)=6,WEEKDAY(R7,2)=7)</formula>
    </cfRule>
  </conditionalFormatting>
  <conditionalFormatting sqref="R8">
    <cfRule type="expression" dxfId="74" priority="128">
      <formula>AND($C$3&lt;&gt;"",R8="")</formula>
    </cfRule>
    <cfRule type="expression" dxfId="73" priority="129">
      <formula>$C$3&lt;&gt;""</formula>
    </cfRule>
  </conditionalFormatting>
  <conditionalFormatting sqref="R8">
    <cfRule type="expression" dxfId="72" priority="127">
      <formula>OR(WEEKDAY(R8,2)=6,WEEKDAY(R8,2)=7)</formula>
    </cfRule>
  </conditionalFormatting>
  <conditionalFormatting sqref="C163:C187">
    <cfRule type="expression" dxfId="71" priority="36">
      <formula>C163&lt;&gt;""</formula>
    </cfRule>
  </conditionalFormatting>
  <conditionalFormatting sqref="D33:D62">
    <cfRule type="expression" dxfId="70" priority="88">
      <formula>D33&lt;&gt;""</formula>
    </cfRule>
  </conditionalFormatting>
  <conditionalFormatting sqref="D33:D62">
    <cfRule type="expression" dxfId="69" priority="85">
      <formula>$E33="ABS"</formula>
    </cfRule>
    <cfRule type="expression" dxfId="68" priority="86">
      <formula>$E33="RTT"</formula>
    </cfRule>
    <cfRule type="expression" dxfId="67" priority="87">
      <formula>$E33="CP"</formula>
    </cfRule>
  </conditionalFormatting>
  <conditionalFormatting sqref="C48:C62">
    <cfRule type="expression" dxfId="66" priority="83">
      <formula>C48&lt;&gt;""</formula>
    </cfRule>
  </conditionalFormatting>
  <conditionalFormatting sqref="C48:C62">
    <cfRule type="expression" dxfId="65" priority="80">
      <formula>$E48="ABS"</formula>
    </cfRule>
    <cfRule type="expression" dxfId="64" priority="81">
      <formula>$E48="RTT"</formula>
    </cfRule>
    <cfRule type="expression" dxfId="63" priority="82">
      <formula>$E48="CP"</formula>
    </cfRule>
  </conditionalFormatting>
  <conditionalFormatting sqref="D121:D137">
    <cfRule type="expression" dxfId="62" priority="60">
      <formula>D121&lt;&gt;""</formula>
    </cfRule>
  </conditionalFormatting>
  <conditionalFormatting sqref="D121:D137">
    <cfRule type="expression" dxfId="61" priority="57">
      <formula>$K121="ABS"</formula>
    </cfRule>
    <cfRule type="expression" dxfId="60" priority="58">
      <formula>$K121="RTT"</formula>
    </cfRule>
    <cfRule type="expression" dxfId="59" priority="59">
      <formula>$K121="CP"</formula>
    </cfRule>
  </conditionalFormatting>
  <conditionalFormatting sqref="C121:C137">
    <cfRule type="expression" dxfId="58" priority="54">
      <formula>C121&lt;&gt;""</formula>
    </cfRule>
  </conditionalFormatting>
  <conditionalFormatting sqref="C121:C137">
    <cfRule type="expression" dxfId="57" priority="51">
      <formula>$K121="ABS"</formula>
    </cfRule>
    <cfRule type="expression" dxfId="56" priority="52">
      <formula>$K121="RTT"</formula>
    </cfRule>
    <cfRule type="expression" dxfId="55" priority="53">
      <formula>$K121="CP"</formula>
    </cfRule>
  </conditionalFormatting>
  <conditionalFormatting sqref="D138:D162">
    <cfRule type="expression" dxfId="54" priority="50">
      <formula>D138&lt;&gt;""</formula>
    </cfRule>
  </conditionalFormatting>
  <conditionalFormatting sqref="D138:D162">
    <cfRule type="expression" dxfId="53" priority="47">
      <formula>$M138="ABS"</formula>
    </cfRule>
    <cfRule type="expression" dxfId="52" priority="48">
      <formula>$M138="RTT"</formula>
    </cfRule>
    <cfRule type="expression" dxfId="51" priority="49">
      <formula>$M138="CP"</formula>
    </cfRule>
  </conditionalFormatting>
  <conditionalFormatting sqref="B138:B162">
    <cfRule type="expression" dxfId="50" priority="46">
      <formula>B138&lt;&gt;""</formula>
    </cfRule>
  </conditionalFormatting>
  <conditionalFormatting sqref="C138:C162">
    <cfRule type="expression" dxfId="49" priority="45">
      <formula>C138&lt;&gt;""</formula>
    </cfRule>
  </conditionalFormatting>
  <conditionalFormatting sqref="C138:C162">
    <cfRule type="expression" dxfId="48" priority="42">
      <formula>$M138="ABS"</formula>
    </cfRule>
    <cfRule type="expression" dxfId="47" priority="43">
      <formula>$M138="RTT"</formula>
    </cfRule>
    <cfRule type="expression" dxfId="46" priority="44">
      <formula>$M138="CP"</formula>
    </cfRule>
  </conditionalFormatting>
  <conditionalFormatting sqref="D163:D187">
    <cfRule type="expression" dxfId="45" priority="41">
      <formula>D163&lt;&gt;""</formula>
    </cfRule>
  </conditionalFormatting>
  <conditionalFormatting sqref="D163:D187">
    <cfRule type="expression" dxfId="44" priority="38">
      <formula>$O163="ABS"</formula>
    </cfRule>
    <cfRule type="expression" dxfId="43" priority="39">
      <formula>$O163="RTT"</formula>
    </cfRule>
    <cfRule type="expression" dxfId="42" priority="40">
      <formula>$O163="CP"</formula>
    </cfRule>
  </conditionalFormatting>
  <conditionalFormatting sqref="B163:B187">
    <cfRule type="expression" dxfId="41" priority="37">
      <formula>B163&lt;&gt;""</formula>
    </cfRule>
  </conditionalFormatting>
  <conditionalFormatting sqref="C163:C187">
    <cfRule type="expression" dxfId="40" priority="33">
      <formula>$O163="ABS"</formula>
    </cfRule>
    <cfRule type="expression" dxfId="39" priority="34">
      <formula>$O163="RTT"</formula>
    </cfRule>
    <cfRule type="expression" dxfId="38" priority="35">
      <formula>$O163="CP"</formula>
    </cfRule>
  </conditionalFormatting>
  <conditionalFormatting sqref="B3:B32">
    <cfRule type="expression" dxfId="37" priority="32">
      <formula>B3&lt;&gt;""</formula>
    </cfRule>
  </conditionalFormatting>
  <conditionalFormatting sqref="B33:B62">
    <cfRule type="expression" dxfId="36" priority="31">
      <formula>B33&lt;&gt;""</formula>
    </cfRule>
  </conditionalFormatting>
  <conditionalFormatting sqref="B63:B120">
    <cfRule type="expression" dxfId="35" priority="30">
      <formula>B63&lt;&gt;""</formula>
    </cfRule>
  </conditionalFormatting>
  <conditionalFormatting sqref="B121:B137">
    <cfRule type="expression" dxfId="34" priority="28">
      <formula>B121&lt;&gt;""</formula>
    </cfRule>
  </conditionalFormatting>
  <conditionalFormatting sqref="C3:C17">
    <cfRule type="expression" dxfId="33" priority="27">
      <formula>C3&lt;&gt;""</formula>
    </cfRule>
  </conditionalFormatting>
  <conditionalFormatting sqref="D3:D17">
    <cfRule type="expression" dxfId="32" priority="26">
      <formula>D3&lt;&gt;""</formula>
    </cfRule>
  </conditionalFormatting>
  <conditionalFormatting sqref="C18:C32">
    <cfRule type="expression" dxfId="31" priority="25">
      <formula>C18&lt;&gt;""</formula>
    </cfRule>
  </conditionalFormatting>
  <conditionalFormatting sqref="D18:D32">
    <cfRule type="expression" dxfId="30" priority="24">
      <formula>D18&lt;&gt;""</formula>
    </cfRule>
  </conditionalFormatting>
  <conditionalFormatting sqref="C33:C47">
    <cfRule type="expression" dxfId="29" priority="23">
      <formula>C33&lt;&gt;""</formula>
    </cfRule>
  </conditionalFormatting>
  <conditionalFormatting sqref="C63:C120">
    <cfRule type="expression" dxfId="28" priority="22">
      <formula>C63&lt;&gt;""</formula>
    </cfRule>
  </conditionalFormatting>
  <conditionalFormatting sqref="D63:D120">
    <cfRule type="expression" dxfId="27" priority="21">
      <formula>D63&lt;&gt;""</formula>
    </cfRule>
  </conditionalFormatting>
  <conditionalFormatting sqref="F3:F17">
    <cfRule type="expression" dxfId="26" priority="20">
      <formula>F3&lt;&gt;""</formula>
    </cfRule>
  </conditionalFormatting>
  <conditionalFormatting sqref="F3:F17">
    <cfRule type="expression" dxfId="25" priority="17">
      <formula>$E3="ABS"</formula>
    </cfRule>
    <cfRule type="expression" dxfId="24" priority="18">
      <formula>$E3="RTT"</formula>
    </cfRule>
    <cfRule type="expression" dxfId="23" priority="19">
      <formula>$E3="CP"</formula>
    </cfRule>
  </conditionalFormatting>
  <conditionalFormatting sqref="G3:G17">
    <cfRule type="expression" dxfId="22" priority="16">
      <formula>G3&lt;&gt;""</formula>
    </cfRule>
  </conditionalFormatting>
  <conditionalFormatting sqref="G3:G17">
    <cfRule type="expression" dxfId="21" priority="13">
      <formula>$E3="ABS"</formula>
    </cfRule>
    <cfRule type="expression" dxfId="20" priority="14">
      <formula>$E3="RTT"</formula>
    </cfRule>
    <cfRule type="expression" dxfId="19" priority="15">
      <formula>$E3="CP"</formula>
    </cfRule>
  </conditionalFormatting>
  <conditionalFormatting sqref="F18:F32">
    <cfRule type="expression" dxfId="18" priority="10">
      <formula>$E18="ABS"</formula>
    </cfRule>
    <cfRule type="expression" dxfId="17" priority="11">
      <formula>$E18="RTT"</formula>
    </cfRule>
    <cfRule type="expression" dxfId="16" priority="12">
      <formula>$E18="CP"</formula>
    </cfRule>
  </conditionalFormatting>
  <conditionalFormatting sqref="G18:G32">
    <cfRule type="expression" dxfId="15" priority="7">
      <formula>$E18="ABS"</formula>
    </cfRule>
    <cfRule type="expression" dxfId="14" priority="8">
      <formula>$E18="RTT"</formula>
    </cfRule>
    <cfRule type="expression" dxfId="13" priority="9">
      <formula>$E18="CP"</formula>
    </cfRule>
  </conditionalFormatting>
  <conditionalFormatting sqref="F63:F120">
    <cfRule type="expression" dxfId="12" priority="4">
      <formula>$E63="ABS"</formula>
    </cfRule>
    <cfRule type="expression" dxfId="11" priority="5">
      <formula>$E63="RTT"</formula>
    </cfRule>
    <cfRule type="expression" dxfId="10" priority="6">
      <formula>$E63="CP"</formula>
    </cfRule>
  </conditionalFormatting>
  <conditionalFormatting sqref="G63:G120">
    <cfRule type="expression" dxfId="9" priority="1">
      <formula>$E63="ABS"</formula>
    </cfRule>
    <cfRule type="expression" dxfId="8" priority="2">
      <formula>$E63="RTT"</formula>
    </cfRule>
    <cfRule type="expression" dxfId="7" priority="3">
      <formula>$E63="CP"</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46" id="{958A322C-DE0B-48BD-B834-46C9CABC6641}">
            <xm:f>VLOOKUP(R3,'C:\Formation\Excel\__EXCEL2016\sources\111-disponibilites-salaries\dev\[disponibilites-salaries-dev.xlsx]Jour_feries'!#REF!,1,FALSE)</xm:f>
            <x14:dxf>
              <font>
                <b/>
                <i val="0"/>
                <color theme="0" tint="-4.9989318521683403E-2"/>
              </font>
              <fill>
                <patternFill>
                  <bgColor theme="9" tint="0.39994506668294322"/>
                </patternFill>
              </fill>
            </x14:dxf>
          </x14:cfRule>
          <xm:sqref>R3</xm:sqref>
        </x14:conditionalFormatting>
        <x14:conditionalFormatting xmlns:xm="http://schemas.microsoft.com/office/excel/2006/main">
          <x14:cfRule type="expression" priority="142" id="{A5AF3F15-3E8A-45D2-8249-8CEC69A5C0AC}">
            <xm:f>VLOOKUP(R4,'C:\Formation\Excel\__EXCEL2016\sources\111-disponibilites-salaries\dev\[disponibilites-salaries-dev.xlsx]Jour_feries'!#REF!,1,FALSE)</xm:f>
            <x14:dxf>
              <font>
                <b/>
                <i val="0"/>
                <color theme="0" tint="-4.9989318521683403E-2"/>
              </font>
              <fill>
                <patternFill>
                  <bgColor theme="9" tint="0.39994506668294322"/>
                </patternFill>
              </fill>
            </x14:dxf>
          </x14:cfRule>
          <xm:sqref>R4</xm:sqref>
        </x14:conditionalFormatting>
        <x14:conditionalFormatting xmlns:xm="http://schemas.microsoft.com/office/excel/2006/main">
          <x14:cfRule type="expression" priority="138" id="{E164E8DD-FCC4-44D2-944F-924A438CEB9C}">
            <xm:f>VLOOKUP(R5,'C:\Formation\Excel\__EXCEL2016\sources\111-disponibilites-salaries\dev\[disponibilites-salaries-dev.xlsx]Jour_feries'!#REF!,1,FALSE)</xm:f>
            <x14:dxf>
              <font>
                <b/>
                <i val="0"/>
                <color theme="0" tint="-4.9989318521683403E-2"/>
              </font>
              <fill>
                <patternFill>
                  <bgColor theme="9" tint="0.39994506668294322"/>
                </patternFill>
              </fill>
            </x14:dxf>
          </x14:cfRule>
          <xm:sqref>R5</xm:sqref>
        </x14:conditionalFormatting>
        <x14:conditionalFormatting xmlns:xm="http://schemas.microsoft.com/office/excel/2006/main">
          <x14:cfRule type="expression" priority="134" id="{1C489F43-8D4C-4FA8-93A6-EDA1C3D44E2A}">
            <xm:f>VLOOKUP(R6,'C:\Formation\Excel\__EXCEL2016\sources\111-disponibilites-salaries\dev\[disponibilites-salaries-dev.xlsx]Jour_feries'!#REF!,1,FALSE)</xm:f>
            <x14:dxf>
              <font>
                <b/>
                <i val="0"/>
                <color theme="0" tint="-4.9989318521683403E-2"/>
              </font>
              <fill>
                <patternFill>
                  <bgColor theme="9" tint="0.39994506668294322"/>
                </patternFill>
              </fill>
            </x14:dxf>
          </x14:cfRule>
          <xm:sqref>R6</xm:sqref>
        </x14:conditionalFormatting>
        <x14:conditionalFormatting xmlns:xm="http://schemas.microsoft.com/office/excel/2006/main">
          <x14:cfRule type="expression" priority="130" id="{C022BCB0-38D1-4E20-8C33-393E588179CD}">
            <xm:f>VLOOKUP(R7,'C:\Formation\Excel\__EXCEL2016\sources\111-disponibilites-salaries\dev\[disponibilites-salaries-dev.xlsx]Jour_feries'!#REF!,1,FALSE)</xm:f>
            <x14:dxf>
              <font>
                <b/>
                <i val="0"/>
                <color theme="0" tint="-4.9989318521683403E-2"/>
              </font>
              <fill>
                <patternFill>
                  <bgColor theme="9" tint="0.39994506668294322"/>
                </patternFill>
              </fill>
            </x14:dxf>
          </x14:cfRule>
          <xm:sqref>R7</xm:sqref>
        </x14:conditionalFormatting>
        <x14:conditionalFormatting xmlns:xm="http://schemas.microsoft.com/office/excel/2006/main">
          <x14:cfRule type="expression" priority="126" id="{A28EB278-C690-43A6-A975-1ECAE202F8DD}">
            <xm:f>VLOOKUP(R8,'C:\Formation\Excel\__EXCEL2016\sources\111-disponibilites-salaries\dev\[disponibilites-salaries-dev.xlsx]Jour_feries'!#REF!,1,FALSE)</xm:f>
            <x14:dxf>
              <font>
                <b/>
                <i val="0"/>
                <color theme="0" tint="-4.9989318521683403E-2"/>
              </font>
              <fill>
                <patternFill>
                  <bgColor theme="9" tint="0.39994506668294322"/>
                </patternFill>
              </fill>
            </x14:dxf>
          </x14:cfRule>
          <xm:sqref>R8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E2FE-D260-4320-B318-F4DD89D4512A}">
  <sheetPr codeName="Feuil4"/>
  <dimension ref="B1:K16"/>
  <sheetViews>
    <sheetView workbookViewId="0">
      <selection activeCell="K6" sqref="K6:K16"/>
    </sheetView>
  </sheetViews>
  <sheetFormatPr baseColWidth="10" defaultRowHeight="14.4" x14ac:dyDescent="0.55000000000000004"/>
  <cols>
    <col min="1" max="1" width="10.6640625" style="46"/>
    <col min="2" max="2" width="23.71875" style="46" customWidth="1"/>
    <col min="3" max="8" width="14.5" style="46" customWidth="1"/>
    <col min="9" max="9" width="10.6640625" style="46"/>
    <col min="10" max="11" width="11.5546875" style="46" customWidth="1"/>
    <col min="12" max="16384" width="10.6640625" style="46"/>
  </cols>
  <sheetData>
    <row r="1" spans="2:11" ht="14.7" thickBot="1" x14ac:dyDescent="0.6"/>
    <row r="2" spans="2:11" ht="35.1" customHeight="1" thickBot="1" x14ac:dyDescent="0.6">
      <c r="B2" s="76" t="s">
        <v>17</v>
      </c>
      <c r="C2" s="77"/>
      <c r="D2" s="77"/>
      <c r="E2" s="77"/>
      <c r="F2" s="77"/>
      <c r="G2" s="77"/>
      <c r="H2" s="78"/>
    </row>
    <row r="3" spans="2:11" ht="14.7" thickBot="1" x14ac:dyDescent="0.6"/>
    <row r="4" spans="2:11" ht="19.5" customHeight="1" thickBot="1" x14ac:dyDescent="0.6">
      <c r="B4" s="47"/>
      <c r="C4" s="48">
        <v>2019</v>
      </c>
      <c r="D4" s="48">
        <v>2020</v>
      </c>
      <c r="E4" s="48">
        <v>2021</v>
      </c>
      <c r="F4" s="48">
        <v>2022</v>
      </c>
      <c r="G4" s="48">
        <v>2023</v>
      </c>
      <c r="H4" s="49">
        <v>2024</v>
      </c>
    </row>
    <row r="5" spans="2:11" ht="19.5" hidden="1" customHeight="1" thickBot="1" x14ac:dyDescent="0.6">
      <c r="C5" s="46">
        <v>3</v>
      </c>
      <c r="D5" s="46">
        <v>4</v>
      </c>
      <c r="E5" s="46">
        <v>5</v>
      </c>
      <c r="F5" s="46">
        <v>6</v>
      </c>
    </row>
    <row r="6" spans="2:11" ht="19.5" customHeight="1" x14ac:dyDescent="0.55000000000000004">
      <c r="B6" s="50" t="s">
        <v>18</v>
      </c>
      <c r="C6" s="51">
        <v>43466</v>
      </c>
      <c r="D6" s="51">
        <v>43831</v>
      </c>
      <c r="E6" s="51">
        <v>44197</v>
      </c>
      <c r="F6" s="51">
        <v>44562</v>
      </c>
      <c r="G6" s="51">
        <v>44927</v>
      </c>
      <c r="H6" s="52">
        <v>45292</v>
      </c>
      <c r="J6" s="53">
        <f>IFERROR(INDEX(C:H,ROW(I6),MATCH(Calendrier!$BD$8,$4:$4,0)-2),"")</f>
        <v>43466</v>
      </c>
      <c r="K6" s="53">
        <f>IFERROR(INDEX(C:H,ROW(I6),MATCH(Calendrier!$BD$8+1,$4:$4,0)-2),"")</f>
        <v>43831</v>
      </c>
    </row>
    <row r="7" spans="2:11" ht="19.5" customHeight="1" x14ac:dyDescent="0.55000000000000004">
      <c r="B7" s="54" t="s">
        <v>19</v>
      </c>
      <c r="C7" s="51">
        <v>43577</v>
      </c>
      <c r="D7" s="51">
        <v>43934</v>
      </c>
      <c r="E7" s="51">
        <v>44291</v>
      </c>
      <c r="F7" s="51">
        <v>44669</v>
      </c>
      <c r="G7" s="51">
        <v>45026</v>
      </c>
      <c r="H7" s="52">
        <v>45383</v>
      </c>
      <c r="J7" s="53">
        <f>IFERROR(INDEX(C:H,ROW(I7),MATCH(Calendrier!$BD$8,$4:$4,0)-2),"")</f>
        <v>43577</v>
      </c>
      <c r="K7" s="53">
        <f>IFERROR(INDEX(C:H,ROW(I7),MATCH(Calendrier!$BD$8+1,$4:$4,0)-2),"")</f>
        <v>43934</v>
      </c>
    </row>
    <row r="8" spans="2:11" ht="19.5" customHeight="1" x14ac:dyDescent="0.55000000000000004">
      <c r="B8" s="54" t="s">
        <v>20</v>
      </c>
      <c r="C8" s="51">
        <v>43586</v>
      </c>
      <c r="D8" s="51">
        <v>43952</v>
      </c>
      <c r="E8" s="51">
        <v>44317</v>
      </c>
      <c r="F8" s="51">
        <v>44682</v>
      </c>
      <c r="G8" s="51">
        <v>45047</v>
      </c>
      <c r="H8" s="52">
        <v>45413</v>
      </c>
      <c r="J8" s="53">
        <f>IFERROR(INDEX(C:H,ROW(I8),MATCH(Calendrier!$BD$8,$4:$4,0)-2),"")</f>
        <v>43586</v>
      </c>
      <c r="K8" s="53">
        <f>IFERROR(INDEX(C:H,ROW(I8),MATCH(Calendrier!$BD$8+1,$4:$4,0)-2),"")</f>
        <v>43952</v>
      </c>
    </row>
    <row r="9" spans="2:11" ht="19.5" customHeight="1" x14ac:dyDescent="0.55000000000000004">
      <c r="B9" s="55" t="s">
        <v>21</v>
      </c>
      <c r="C9" s="51">
        <v>43593</v>
      </c>
      <c r="D9" s="51">
        <v>43959</v>
      </c>
      <c r="E9" s="51">
        <v>44324</v>
      </c>
      <c r="F9" s="51">
        <v>44689</v>
      </c>
      <c r="G9" s="51">
        <v>45054</v>
      </c>
      <c r="H9" s="52">
        <v>45420</v>
      </c>
      <c r="J9" s="53">
        <f>IFERROR(INDEX(C:H,ROW(I9),MATCH(Calendrier!$BD$8,$4:$4,0)-2),"")</f>
        <v>43593</v>
      </c>
      <c r="K9" s="53">
        <f>IFERROR(INDEX(C:H,ROW(I9),MATCH(Calendrier!$BD$8+1,$4:$4,0)-2),"")</f>
        <v>43959</v>
      </c>
    </row>
    <row r="10" spans="2:11" ht="19.5" customHeight="1" x14ac:dyDescent="0.55000000000000004">
      <c r="B10" s="54" t="s">
        <v>22</v>
      </c>
      <c r="C10" s="51">
        <v>43615</v>
      </c>
      <c r="D10" s="51">
        <v>43972</v>
      </c>
      <c r="E10" s="51">
        <v>44329</v>
      </c>
      <c r="F10" s="51">
        <v>44707</v>
      </c>
      <c r="G10" s="51">
        <v>45064</v>
      </c>
      <c r="H10" s="52">
        <v>45421</v>
      </c>
      <c r="J10" s="53">
        <f>IFERROR(INDEX(C:H,ROW(I10),MATCH(Calendrier!$BD$8,$4:$4,0)-2),"")</f>
        <v>43615</v>
      </c>
      <c r="K10" s="53">
        <f>IFERROR(INDEX(C:H,ROW(I10),MATCH(Calendrier!$BD$8+1,$4:$4,0)-2),"")</f>
        <v>43972</v>
      </c>
    </row>
    <row r="11" spans="2:11" ht="19.5" customHeight="1" x14ac:dyDescent="0.55000000000000004">
      <c r="B11" s="54" t="s">
        <v>23</v>
      </c>
      <c r="C11" s="51">
        <v>43626</v>
      </c>
      <c r="D11" s="51">
        <v>43983</v>
      </c>
      <c r="E11" s="51">
        <v>44340</v>
      </c>
      <c r="F11" s="51">
        <v>44718</v>
      </c>
      <c r="G11" s="51">
        <v>45075</v>
      </c>
      <c r="H11" s="52">
        <v>45432</v>
      </c>
      <c r="J11" s="53">
        <f>IFERROR(INDEX(C:H,ROW(I11),MATCH(Calendrier!$BD$8,$4:$4,0)-2),"")</f>
        <v>43626</v>
      </c>
      <c r="K11" s="53">
        <f>IFERROR(INDEX(C:H,ROW(I11),MATCH(Calendrier!$BD$8+1,$4:$4,0)-2),"")</f>
        <v>43983</v>
      </c>
    </row>
    <row r="12" spans="2:11" ht="19.5" customHeight="1" x14ac:dyDescent="0.55000000000000004">
      <c r="B12" s="54" t="s">
        <v>24</v>
      </c>
      <c r="C12" s="51">
        <v>43660</v>
      </c>
      <c r="D12" s="51">
        <v>44026</v>
      </c>
      <c r="E12" s="51">
        <v>44391</v>
      </c>
      <c r="F12" s="51">
        <v>44756</v>
      </c>
      <c r="G12" s="51">
        <v>45121</v>
      </c>
      <c r="H12" s="52">
        <v>45487</v>
      </c>
      <c r="J12" s="53">
        <f>IFERROR(INDEX(C:H,ROW(I12),MATCH(Calendrier!$BD$8,$4:$4,0)-2),"")</f>
        <v>43660</v>
      </c>
      <c r="K12" s="53">
        <f>IFERROR(INDEX(C:H,ROW(I12),MATCH(Calendrier!$BD$8+1,$4:$4,0)-2),"")</f>
        <v>44026</v>
      </c>
    </row>
    <row r="13" spans="2:11" ht="19.5" customHeight="1" x14ac:dyDescent="0.55000000000000004">
      <c r="B13" s="54" t="s">
        <v>25</v>
      </c>
      <c r="C13" s="51">
        <v>43692</v>
      </c>
      <c r="D13" s="51">
        <v>44058</v>
      </c>
      <c r="E13" s="51">
        <v>44423</v>
      </c>
      <c r="F13" s="51">
        <v>44788</v>
      </c>
      <c r="G13" s="51">
        <v>45153</v>
      </c>
      <c r="H13" s="52">
        <v>45519</v>
      </c>
      <c r="J13" s="53">
        <f>IFERROR(INDEX(C:H,ROW(I13),MATCH(Calendrier!$BD$8,$4:$4,0)-2),"")</f>
        <v>43692</v>
      </c>
      <c r="K13" s="53">
        <f>IFERROR(INDEX(C:H,ROW(I13),MATCH(Calendrier!$BD$8+1,$4:$4,0)-2),"")</f>
        <v>44058</v>
      </c>
    </row>
    <row r="14" spans="2:11" ht="19.5" customHeight="1" x14ac:dyDescent="0.55000000000000004">
      <c r="B14" s="54" t="s">
        <v>26</v>
      </c>
      <c r="C14" s="51">
        <v>43770</v>
      </c>
      <c r="D14" s="51">
        <v>44136</v>
      </c>
      <c r="E14" s="51">
        <v>44501</v>
      </c>
      <c r="F14" s="51">
        <v>44866</v>
      </c>
      <c r="G14" s="51">
        <v>45231</v>
      </c>
      <c r="H14" s="52">
        <v>45597</v>
      </c>
      <c r="J14" s="53">
        <f>IFERROR(INDEX(C:H,ROW(I14),MATCH(Calendrier!$BD$8,$4:$4,0)-2),"")</f>
        <v>43770</v>
      </c>
      <c r="K14" s="53">
        <f>IFERROR(INDEX(C:H,ROW(I14),MATCH(Calendrier!$BD$8+1,$4:$4,0)-2),"")</f>
        <v>44136</v>
      </c>
    </row>
    <row r="15" spans="2:11" ht="19.5" customHeight="1" x14ac:dyDescent="0.55000000000000004">
      <c r="B15" s="54" t="s">
        <v>27</v>
      </c>
      <c r="C15" s="51">
        <v>43780</v>
      </c>
      <c r="D15" s="51">
        <v>44146</v>
      </c>
      <c r="E15" s="51">
        <v>44511</v>
      </c>
      <c r="F15" s="51">
        <v>44876</v>
      </c>
      <c r="G15" s="51">
        <v>45241</v>
      </c>
      <c r="H15" s="52">
        <v>45607</v>
      </c>
      <c r="J15" s="53">
        <f>IFERROR(INDEX(C:H,ROW(I15),MATCH(Calendrier!$BD$8,$4:$4,0)-2),"")</f>
        <v>43780</v>
      </c>
      <c r="K15" s="53">
        <f>IFERROR(INDEX(C:H,ROW(I15),MATCH(Calendrier!$BD$8+1,$4:$4,0)-2),"")</f>
        <v>44146</v>
      </c>
    </row>
    <row r="16" spans="2:11" ht="19.5" customHeight="1" thickBot="1" x14ac:dyDescent="0.6">
      <c r="B16" s="56" t="s">
        <v>28</v>
      </c>
      <c r="C16" s="57">
        <v>43824</v>
      </c>
      <c r="D16" s="57">
        <v>44190</v>
      </c>
      <c r="E16" s="57">
        <v>44555</v>
      </c>
      <c r="F16" s="57">
        <v>44920</v>
      </c>
      <c r="G16" s="57">
        <v>45285</v>
      </c>
      <c r="H16" s="58">
        <v>45651</v>
      </c>
      <c r="J16" s="53">
        <f>IFERROR(INDEX(C:H,ROW(I16),MATCH(Calendrier!$BD$8,$4:$4,0)-2),"")</f>
        <v>43824</v>
      </c>
      <c r="K16" s="53">
        <f>IFERROR(INDEX(C:H,ROW(I16),MATCH(Calendrier!$BD$8+1,$4:$4,0)-2),"")</f>
        <v>44190</v>
      </c>
    </row>
  </sheetData>
  <mergeCells count="1">
    <mergeCell ref="B2:H2"/>
  </mergeCell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6ED52-0C91-407F-8475-F30755508B5F}">
  <sheetPr codeName="Feuil3"/>
  <dimension ref="B2:L48"/>
  <sheetViews>
    <sheetView workbookViewId="0">
      <selection activeCell="L13" sqref="L13"/>
    </sheetView>
  </sheetViews>
  <sheetFormatPr baseColWidth="10" defaultRowHeight="12.3" x14ac:dyDescent="0.4"/>
  <cols>
    <col min="1" max="3" width="10.6640625" style="18"/>
    <col min="4" max="4" width="20.21875" style="18" bestFit="1" customWidth="1"/>
    <col min="5" max="5" width="10.6640625" style="18"/>
    <col min="6" max="6" width="22.27734375" style="18" customWidth="1"/>
    <col min="7" max="11" width="10.6640625" style="18"/>
    <col min="12" max="12" width="25.0546875" style="18" customWidth="1"/>
    <col min="13" max="16384" width="10.6640625" style="18"/>
  </cols>
  <sheetData>
    <row r="2" spans="2:12" x14ac:dyDescent="0.4">
      <c r="B2" s="18" t="s">
        <v>10</v>
      </c>
      <c r="D2" s="18" t="s">
        <v>52</v>
      </c>
      <c r="F2" s="18" t="s">
        <v>35</v>
      </c>
    </row>
    <row r="3" spans="2:12" x14ac:dyDescent="0.4">
      <c r="B3" s="18">
        <v>2019</v>
      </c>
      <c r="D3" s="18" t="s">
        <v>53</v>
      </c>
      <c r="F3" s="18" t="s">
        <v>40</v>
      </c>
    </row>
    <row r="4" spans="2:12" x14ac:dyDescent="0.4">
      <c r="B4" s="18">
        <v>2020</v>
      </c>
      <c r="D4" s="18" t="s">
        <v>54</v>
      </c>
      <c r="F4" s="18" t="s">
        <v>38</v>
      </c>
    </row>
    <row r="5" spans="2:12" x14ac:dyDescent="0.4">
      <c r="B5" s="18">
        <v>2021</v>
      </c>
      <c r="D5" s="18" t="s">
        <v>55</v>
      </c>
      <c r="F5" s="18" t="s">
        <v>45</v>
      </c>
    </row>
    <row r="6" spans="2:12" x14ac:dyDescent="0.4">
      <c r="B6" s="18">
        <v>2022</v>
      </c>
      <c r="D6" s="18" t="s">
        <v>56</v>
      </c>
      <c r="F6" s="18" t="s">
        <v>44</v>
      </c>
    </row>
    <row r="7" spans="2:12" x14ac:dyDescent="0.4">
      <c r="B7" s="18">
        <v>2023</v>
      </c>
      <c r="F7" s="18" t="s">
        <v>39</v>
      </c>
    </row>
    <row r="8" spans="2:12" x14ac:dyDescent="0.4">
      <c r="B8" s="18">
        <v>2024</v>
      </c>
      <c r="F8" s="18" t="s">
        <v>36</v>
      </c>
      <c r="L8" s="60"/>
    </row>
    <row r="9" spans="2:12" x14ac:dyDescent="0.4">
      <c r="B9" s="18">
        <v>2025</v>
      </c>
      <c r="F9" s="18" t="s">
        <v>48</v>
      </c>
      <c r="L9" s="60"/>
    </row>
    <row r="10" spans="2:12" x14ac:dyDescent="0.4">
      <c r="B10" s="18">
        <v>2026</v>
      </c>
      <c r="F10" s="18" t="s">
        <v>41</v>
      </c>
    </row>
    <row r="11" spans="2:12" x14ac:dyDescent="0.4">
      <c r="B11" s="18">
        <v>2027</v>
      </c>
      <c r="F11" s="18" t="s">
        <v>37</v>
      </c>
    </row>
    <row r="12" spans="2:12" x14ac:dyDescent="0.4">
      <c r="B12" s="18">
        <v>2028</v>
      </c>
      <c r="F12" s="18" t="s">
        <v>46</v>
      </c>
    </row>
    <row r="13" spans="2:12" x14ac:dyDescent="0.4">
      <c r="B13" s="18">
        <v>2029</v>
      </c>
      <c r="F13" s="18" t="s">
        <v>42</v>
      </c>
      <c r="L13" s="60"/>
    </row>
    <row r="14" spans="2:12" x14ac:dyDescent="0.4">
      <c r="B14" s="18">
        <v>2030</v>
      </c>
      <c r="F14" s="18" t="s">
        <v>47</v>
      </c>
    </row>
    <row r="15" spans="2:12" x14ac:dyDescent="0.4">
      <c r="F15" s="18" t="s">
        <v>43</v>
      </c>
    </row>
    <row r="44" spans="4:4" x14ac:dyDescent="0.4">
      <c r="D44"/>
    </row>
    <row r="45" spans="4:4" x14ac:dyDescent="0.4">
      <c r="D45"/>
    </row>
    <row r="46" spans="4:4" x14ac:dyDescent="0.4">
      <c r="D46"/>
    </row>
    <row r="47" spans="4:4" x14ac:dyDescent="0.4">
      <c r="D47"/>
    </row>
    <row r="48" spans="4:4" x14ac:dyDescent="0.4">
      <c r="D48"/>
    </row>
  </sheetData>
  <sortState ref="F3:F15">
    <sortCondition ref="F3"/>
  </sortState>
  <conditionalFormatting sqref="A49:XFD1048576 A44:C48 E44:XFD48 A1:XFD43">
    <cfRule type="expression" dxfId="0" priority="1">
      <formula>A1&lt;&gt;""</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Calendrier</vt:lpstr>
      <vt:lpstr>Vacances</vt:lpstr>
      <vt:lpstr>Jour_feries</vt:lpstr>
      <vt:lpstr>Sources</vt:lpstr>
      <vt:lpstr>Années</vt:lpstr>
      <vt:lpstr>Calendrier!fériés</vt:lpstr>
      <vt:lpstr>Matières</vt:lpstr>
      <vt:lpstr>Zones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 R</dc:creator>
  <cp:lastModifiedBy>Steph R</cp:lastModifiedBy>
  <dcterms:created xsi:type="dcterms:W3CDTF">2019-08-04T06:40:23Z</dcterms:created>
  <dcterms:modified xsi:type="dcterms:W3CDTF">2019-08-08T12:21:59Z</dcterms:modified>
</cp:coreProperties>
</file>