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f-cacher-les-formules\sources\"/>
    </mc:Choice>
  </mc:AlternateContent>
  <xr:revisionPtr revIDLastSave="0" documentId="13_ncr:1_{42AEB272-ACB9-4D01-8009-02392C1CB6B3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acture" sheetId="2" r:id="rId1"/>
    <sheet name="Catalogu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E13" i="2"/>
  <c r="F13" i="2" s="1"/>
  <c r="C4" i="2"/>
  <c r="C5" i="2"/>
  <c r="C6" i="2"/>
  <c r="C7" i="2"/>
  <c r="C8" i="2"/>
  <c r="C9" i="2"/>
  <c r="C10" i="2"/>
  <c r="C11" i="2"/>
  <c r="C12" i="2"/>
  <c r="C13" i="2"/>
  <c r="F12" i="2"/>
  <c r="F14" i="2" l="1"/>
  <c r="F16" i="2" s="1"/>
</calcChain>
</file>

<file path=xl/sharedStrings.xml><?xml version="1.0" encoding="utf-8"?>
<sst xmlns="http://schemas.openxmlformats.org/spreadsheetml/2006/main" count="42" uniqueCount="32">
  <si>
    <t>Bonbache.fr/Excel</t>
  </si>
  <si>
    <t>Bonbache.fr/ExcelVBA</t>
  </si>
  <si>
    <t>Livres Excel</t>
  </si>
  <si>
    <t>Bonbache.fr</t>
  </si>
  <si>
    <t>Code article</t>
  </si>
  <si>
    <t>b001</t>
  </si>
  <si>
    <t>b003</t>
  </si>
  <si>
    <t>b006</t>
  </si>
  <si>
    <t>b005</t>
  </si>
  <si>
    <t>b008</t>
  </si>
  <si>
    <t>b009</t>
  </si>
  <si>
    <t xml:space="preserve">     Montant  HT</t>
  </si>
  <si>
    <t xml:space="preserve">     TVA</t>
  </si>
  <si>
    <t xml:space="preserve">     Montant  TTC</t>
  </si>
  <si>
    <t>Désignation</t>
  </si>
  <si>
    <t>Prix unitaire HT</t>
  </si>
  <si>
    <t>CAISSON PLUS 2 ARMOIRES 2 PORTES</t>
  </si>
  <si>
    <t>b002</t>
  </si>
  <si>
    <t xml:space="preserve">BUREAU MDF /1M40 </t>
  </si>
  <si>
    <t>TABLE POUR ORDINATEUR</t>
  </si>
  <si>
    <t>b004</t>
  </si>
  <si>
    <t>TABLE DE TRAVAIL 2M40 MDF</t>
  </si>
  <si>
    <t>BIBLIOTHEQUE 4PRTE</t>
  </si>
  <si>
    <t>ETAGERE DE RANGEMENT</t>
  </si>
  <si>
    <t>b007</t>
  </si>
  <si>
    <t>CHAISE ROUL</t>
  </si>
  <si>
    <t>CHAISE FIXE</t>
  </si>
  <si>
    <t>CHAISE EN BOIS</t>
  </si>
  <si>
    <t>Code</t>
  </si>
  <si>
    <t>Qté</t>
  </si>
  <si>
    <t>Montant  HT</t>
  </si>
  <si>
    <t>PUHT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</si>
</sst>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1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85351115451523"/>
      </left>
      <right style="medium">
        <color theme="4" tint="0.39985351115451523"/>
      </right>
      <top style="medium">
        <color theme="4" tint="0.39985351115451523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/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/>
      <right style="medium">
        <color theme="4" tint="0.39991454817346722"/>
      </right>
      <top style="medium">
        <color theme="4" tint="0.39988402966399123"/>
      </top>
      <bottom style="medium">
        <color theme="4" tint="0.3998840296639912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6" fillId="3" borderId="5" xfId="1" applyFont="1" applyFill="1" applyBorder="1" applyAlignment="1" applyProtection="1">
      <alignment horizontal="left" vertical="center" indent="1"/>
    </xf>
    <xf numFmtId="0" fontId="6" fillId="3" borderId="6" xfId="1" applyFont="1" applyFill="1" applyBorder="1" applyAlignment="1" applyProtection="1">
      <alignment horizontal="left" vertical="center" indent="1"/>
    </xf>
    <xf numFmtId="0" fontId="6" fillId="3" borderId="9" xfId="1" applyFont="1" applyFill="1" applyBorder="1" applyAlignment="1" applyProtection="1">
      <alignment horizontal="left" vertical="center" indent="1"/>
    </xf>
    <xf numFmtId="0" fontId="6" fillId="3" borderId="10" xfId="1" applyFont="1" applyFill="1" applyBorder="1" applyAlignment="1" applyProtection="1">
      <alignment horizontal="left" vertical="center" indent="1"/>
    </xf>
    <xf numFmtId="0" fontId="6" fillId="3" borderId="10" xfId="1" applyFont="1" applyFill="1" applyBorder="1" applyAlignment="1" applyProtection="1">
      <alignment horizontal="right" vertical="center" indent="1"/>
    </xf>
    <xf numFmtId="0" fontId="8" fillId="3" borderId="11" xfId="1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left" indent="1"/>
    </xf>
    <xf numFmtId="9" fontId="8" fillId="2" borderId="18" xfId="3" applyFont="1" applyFill="1" applyBorder="1" applyAlignment="1" applyProtection="1">
      <alignment horizontal="right" vertical="center" indent="1"/>
    </xf>
    <xf numFmtId="0" fontId="6" fillId="2" borderId="13" xfId="0" applyFont="1" applyFill="1" applyBorder="1" applyAlignment="1" applyProtection="1">
      <alignment horizontal="right" vertical="center" indent="1"/>
    </xf>
    <xf numFmtId="0" fontId="7" fillId="2" borderId="14" xfId="0" applyFont="1" applyFill="1" applyBorder="1" applyAlignment="1" applyProtection="1">
      <alignment horizontal="left" vertical="center" indent="1"/>
    </xf>
    <xf numFmtId="165" fontId="7" fillId="2" borderId="14" xfId="0" applyNumberFormat="1" applyFont="1" applyFill="1" applyBorder="1" applyAlignment="1" applyProtection="1">
      <alignment horizontal="right" vertical="center" indent="2"/>
    </xf>
    <xf numFmtId="0" fontId="7" fillId="2" borderId="16" xfId="0" applyFont="1" applyFill="1" applyBorder="1" applyAlignment="1" applyProtection="1">
      <alignment horizontal="left" vertical="center" indent="1"/>
    </xf>
    <xf numFmtId="165" fontId="7" fillId="2" borderId="16" xfId="0" applyNumberFormat="1" applyFont="1" applyFill="1" applyBorder="1" applyAlignment="1" applyProtection="1">
      <alignment horizontal="right" vertical="center" indent="2"/>
    </xf>
    <xf numFmtId="0" fontId="6" fillId="3" borderId="7" xfId="1" applyFont="1" applyFill="1" applyBorder="1" applyAlignment="1" applyProtection="1">
      <alignment horizontal="right" vertical="center" indent="2"/>
    </xf>
    <xf numFmtId="0" fontId="7" fillId="2" borderId="8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 applyProtection="1">
      <alignment horizontal="right" vertical="center" indent="1"/>
      <protection locked="0"/>
    </xf>
    <xf numFmtId="0" fontId="7" fillId="2" borderId="12" xfId="0" applyFont="1" applyFill="1" applyBorder="1" applyAlignment="1" applyProtection="1">
      <alignment horizontal="right" vertical="center" indent="1"/>
      <protection locked="0"/>
    </xf>
    <xf numFmtId="0" fontId="7" fillId="2" borderId="15" xfId="0" applyFont="1" applyFill="1" applyBorder="1" applyAlignment="1" applyProtection="1">
      <alignment horizontal="right" vertical="center" indent="1"/>
      <protection locked="0"/>
    </xf>
    <xf numFmtId="166" fontId="8" fillId="2" borderId="8" xfId="0" applyNumberFormat="1" applyFont="1" applyFill="1" applyBorder="1" applyAlignment="1" applyProtection="1">
      <alignment horizontal="right" vertical="center" indent="1"/>
      <protection hidden="1"/>
    </xf>
    <xf numFmtId="0" fontId="6" fillId="2" borderId="13" xfId="0" applyFont="1" applyFill="1" applyBorder="1" applyAlignment="1" applyProtection="1">
      <alignment horizontal="right" vertical="center" indent="1"/>
    </xf>
    <xf numFmtId="0" fontId="6" fillId="2" borderId="17" xfId="0" applyFont="1" applyFill="1" applyBorder="1" applyAlignment="1" applyProtection="1">
      <alignment horizontal="right" vertical="center" indent="1"/>
    </xf>
    <xf numFmtId="166" fontId="7" fillId="2" borderId="8" xfId="0" applyNumberFormat="1" applyFont="1" applyFill="1" applyBorder="1" applyAlignment="1" applyProtection="1">
      <alignment horizontal="right" vertical="center" indent="1"/>
    </xf>
    <xf numFmtId="166" fontId="9" fillId="2" borderId="8" xfId="0" applyNumberFormat="1" applyFont="1" applyFill="1" applyBorder="1" applyAlignment="1" applyProtection="1">
      <alignment horizontal="right" vertical="center" indent="1"/>
    </xf>
    <xf numFmtId="166" fontId="7" fillId="2" borderId="12" xfId="0" applyNumberFormat="1" applyFont="1" applyFill="1" applyBorder="1" applyAlignment="1" applyProtection="1">
      <alignment horizontal="right" vertical="center" indent="1"/>
    </xf>
    <xf numFmtId="166" fontId="9" fillId="2" borderId="12" xfId="0" applyNumberFormat="1" applyFont="1" applyFill="1" applyBorder="1" applyAlignment="1" applyProtection="1">
      <alignment horizontal="right" vertical="center" indent="1"/>
    </xf>
    <xf numFmtId="166" fontId="7" fillId="2" borderId="15" xfId="0" applyNumberFormat="1" applyFont="1" applyFill="1" applyBorder="1" applyAlignment="1" applyProtection="1">
      <alignment horizontal="right" vertical="center" indent="1"/>
    </xf>
    <xf numFmtId="166" fontId="9" fillId="2" borderId="15" xfId="0" applyNumberFormat="1" applyFont="1" applyFill="1" applyBorder="1" applyAlignment="1" applyProtection="1">
      <alignment horizontal="right" vertical="center" indent="1"/>
    </xf>
    <xf numFmtId="0" fontId="7" fillId="2" borderId="8" xfId="0" applyFont="1" applyFill="1" applyBorder="1" applyAlignment="1" applyProtection="1">
      <alignment horizontal="left" vertical="center" indent="1"/>
    </xf>
    <xf numFmtId="0" fontId="7" fillId="2" borderId="13" xfId="0" applyFont="1" applyFill="1" applyBorder="1" applyAlignment="1" applyProtection="1">
      <alignment horizontal="left" vertical="center" indent="1"/>
    </xf>
  </cellXfs>
  <cellStyles count="5">
    <cellStyle name="Lien hypertexte" xfId="1" builtinId="8"/>
    <cellStyle name="Milliers 2" xfId="4" xr:uid="{7606AE94-3C88-4A5B-81B2-5D3DCC15A2C2}"/>
    <cellStyle name="Normal" xfId="0" builtinId="0"/>
    <cellStyle name="Normal 2" xfId="2" xr:uid="{27212162-E754-4CC2-9611-1FB7C41F6392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F16"/>
  <sheetViews>
    <sheetView tabSelected="1" workbookViewId="0">
      <selection activeCell="J7" sqref="J7"/>
    </sheetView>
  </sheetViews>
  <sheetFormatPr baseColWidth="10" defaultRowHeight="20.7" customHeight="1" x14ac:dyDescent="0.55000000000000004"/>
  <cols>
    <col min="1" max="1" width="10.9453125" style="1"/>
    <col min="2" max="2" width="15.62890625" style="1" customWidth="1"/>
    <col min="3" max="3" width="32" style="1" customWidth="1"/>
    <col min="4" max="4" width="10.5234375" style="1" customWidth="1"/>
    <col min="5" max="5" width="13.83984375" style="1" customWidth="1"/>
    <col min="6" max="6" width="14.89453125" style="1" customWidth="1"/>
    <col min="7" max="12" width="15.26171875" style="1" customWidth="1"/>
    <col min="13" max="16384" width="10.9453125" style="1"/>
  </cols>
  <sheetData>
    <row r="1" spans="2:6" ht="32.700000000000003" customHeight="1" thickBot="1" x14ac:dyDescent="0.6">
      <c r="B1" s="2" t="s">
        <v>3</v>
      </c>
      <c r="C1" s="3" t="s">
        <v>0</v>
      </c>
      <c r="D1" s="4" t="s">
        <v>1</v>
      </c>
      <c r="E1" s="4"/>
      <c r="F1" s="5" t="s">
        <v>2</v>
      </c>
    </row>
    <row r="2" spans="2:6" ht="20.7" customHeight="1" thickBot="1" x14ac:dyDescent="0.6"/>
    <row r="3" spans="2:6" ht="36.9" customHeight="1" thickBot="1" x14ac:dyDescent="0.6">
      <c r="B3" s="8" t="s">
        <v>28</v>
      </c>
      <c r="C3" s="9" t="s">
        <v>14</v>
      </c>
      <c r="D3" s="10" t="s">
        <v>29</v>
      </c>
      <c r="E3" s="10" t="s">
        <v>31</v>
      </c>
      <c r="F3" s="11" t="s">
        <v>30</v>
      </c>
    </row>
    <row r="4" spans="2:6" ht="20.7" customHeight="1" thickBot="1" x14ac:dyDescent="0.6">
      <c r="B4" s="20" t="s">
        <v>17</v>
      </c>
      <c r="C4" s="33" t="str">
        <f>IF(B4="","",VLOOKUP(B4,Catalogue!$B$3:$D$12,2,FALSE))</f>
        <v xml:space="preserve">BUREAU MDF /1M40 </v>
      </c>
      <c r="D4" s="21">
        <v>2</v>
      </c>
      <c r="E4" s="27">
        <f>IF(B4="","",VLOOKUP(B4,Catalogue!$B$3:$D$12,3,FALSE))</f>
        <v>325</v>
      </c>
      <c r="F4" s="28">
        <f t="shared" ref="F4:F13" si="0">IF(E4="","",D4*E4)</f>
        <v>650</v>
      </c>
    </row>
    <row r="5" spans="2:6" ht="20.7" customHeight="1" thickBot="1" x14ac:dyDescent="0.6">
      <c r="B5" s="20" t="s">
        <v>6</v>
      </c>
      <c r="C5" s="33" t="str">
        <f>IF(B5="","",VLOOKUP(B5,Catalogue!$B$3:$D$12,2,FALSE))</f>
        <v>TABLE POUR ORDINATEUR</v>
      </c>
      <c r="D5" s="21">
        <v>2</v>
      </c>
      <c r="E5" s="27">
        <f>IF(B5="","",VLOOKUP(B5,Catalogue!$B$3:$D$12,3,FALSE))</f>
        <v>175</v>
      </c>
      <c r="F5" s="28">
        <f t="shared" si="0"/>
        <v>350</v>
      </c>
    </row>
    <row r="6" spans="2:6" ht="20.7" customHeight="1" thickBot="1" x14ac:dyDescent="0.6">
      <c r="B6" s="20" t="s">
        <v>20</v>
      </c>
      <c r="C6" s="33" t="str">
        <f>IF(B6="","",VLOOKUP(B6,Catalogue!$B$3:$D$12,2,FALSE))</f>
        <v>TABLE DE TRAVAIL 2M40 MDF</v>
      </c>
      <c r="D6" s="21">
        <v>1</v>
      </c>
      <c r="E6" s="27">
        <f>IF(B6="","",VLOOKUP(B6,Catalogue!$B$3:$D$12,3,FALSE))</f>
        <v>290</v>
      </c>
      <c r="F6" s="28">
        <f t="shared" si="0"/>
        <v>290</v>
      </c>
    </row>
    <row r="7" spans="2:6" ht="20.7" customHeight="1" thickBot="1" x14ac:dyDescent="0.6">
      <c r="B7" s="20" t="s">
        <v>10</v>
      </c>
      <c r="C7" s="33" t="str">
        <f>IF(B7="","",VLOOKUP(B7,Catalogue!$B$3:$D$12,2,FALSE))</f>
        <v>CHAISE EN BOIS</v>
      </c>
      <c r="D7" s="21">
        <v>3</v>
      </c>
      <c r="E7" s="27">
        <f>IF(B7="","",VLOOKUP(B7,Catalogue!$B$3:$D$12,3,FALSE))</f>
        <v>105</v>
      </c>
      <c r="F7" s="28">
        <f t="shared" si="0"/>
        <v>315</v>
      </c>
    </row>
    <row r="8" spans="2:6" ht="20.7" customHeight="1" thickBot="1" x14ac:dyDescent="0.6">
      <c r="B8" s="20" t="s">
        <v>24</v>
      </c>
      <c r="C8" s="33" t="str">
        <f>IF(B8="","",VLOOKUP(B8,Catalogue!$B$3:$D$12,2,FALSE))</f>
        <v>CHAISE ROUL</v>
      </c>
      <c r="D8" s="21">
        <v>10</v>
      </c>
      <c r="E8" s="27">
        <f>IF(B8="","",VLOOKUP(B8,Catalogue!$B$3:$D$12,3,FALSE))</f>
        <v>85</v>
      </c>
      <c r="F8" s="28">
        <f t="shared" si="0"/>
        <v>850</v>
      </c>
    </row>
    <row r="9" spans="2:6" ht="20.7" customHeight="1" thickBot="1" x14ac:dyDescent="0.6">
      <c r="B9" s="20"/>
      <c r="C9" s="33" t="str">
        <f>IF(B9="","",VLOOKUP(B9,Catalogue!$B$3:$D$12,2,FALSE))</f>
        <v/>
      </c>
      <c r="D9" s="21"/>
      <c r="E9" s="27" t="str">
        <f>IF(B9="","",VLOOKUP(B9,Catalogue!$B$3:$D$12,3,FALSE))</f>
        <v/>
      </c>
      <c r="F9" s="28" t="str">
        <f t="shared" si="0"/>
        <v/>
      </c>
    </row>
    <row r="10" spans="2:6" ht="20.7" customHeight="1" thickBot="1" x14ac:dyDescent="0.6">
      <c r="B10" s="20"/>
      <c r="C10" s="33" t="str">
        <f>IF(B10="","",VLOOKUP(B10,Catalogue!$B$3:$D$12,2,FALSE))</f>
        <v/>
      </c>
      <c r="D10" s="21"/>
      <c r="E10" s="27" t="str">
        <f>IF(B10="","",VLOOKUP(B10,Catalogue!$B$3:$D$12,3,FALSE))</f>
        <v/>
      </c>
      <c r="F10" s="28" t="str">
        <f t="shared" si="0"/>
        <v/>
      </c>
    </row>
    <row r="11" spans="2:6" ht="20.7" customHeight="1" thickBot="1" x14ac:dyDescent="0.6">
      <c r="B11" s="20"/>
      <c r="C11" s="33" t="str">
        <f>IF(B11="","",VLOOKUP(B11,Catalogue!$B$3:$D$12,2,FALSE))</f>
        <v/>
      </c>
      <c r="D11" s="21"/>
      <c r="E11" s="27" t="str">
        <f>IF(B11="","",VLOOKUP(B11,Catalogue!$B$3:$D$12,3,FALSE))</f>
        <v/>
      </c>
      <c r="F11" s="28" t="str">
        <f t="shared" si="0"/>
        <v/>
      </c>
    </row>
    <row r="12" spans="2:6" ht="20.7" customHeight="1" thickBot="1" x14ac:dyDescent="0.6">
      <c r="B12" s="20"/>
      <c r="C12" s="33" t="str">
        <f>IF(B12="","",VLOOKUP(B12,Catalogue!$B$3:$D$12,2,FALSE))</f>
        <v/>
      </c>
      <c r="D12" s="22"/>
      <c r="E12" s="29" t="str">
        <f>IF(B12="","",VLOOKUP(B12,Catalogue!$B$3:$D$12,3,FALSE))</f>
        <v/>
      </c>
      <c r="F12" s="30" t="str">
        <f t="shared" si="0"/>
        <v/>
      </c>
    </row>
    <row r="13" spans="2:6" ht="20.7" customHeight="1" thickBot="1" x14ac:dyDescent="0.6">
      <c r="B13" s="20"/>
      <c r="C13" s="34" t="str">
        <f>IF(B13="","",VLOOKUP(B13,Catalogue!$B$3:$D$12,2,FALSE))</f>
        <v/>
      </c>
      <c r="D13" s="23"/>
      <c r="E13" s="31" t="str">
        <f>IF(B13="","",VLOOKUP(B13,Catalogue!$B$3:$D$12,3,FALSE))</f>
        <v/>
      </c>
      <c r="F13" s="32" t="str">
        <f t="shared" si="0"/>
        <v/>
      </c>
    </row>
    <row r="14" spans="2:6" ht="29.7" customHeight="1" thickBot="1" x14ac:dyDescent="0.6">
      <c r="D14" s="25" t="s">
        <v>11</v>
      </c>
      <c r="E14" s="26"/>
      <c r="F14" s="24">
        <f>SUM(F4:F13)</f>
        <v>2455</v>
      </c>
    </row>
    <row r="15" spans="2:6" ht="29.7" customHeight="1" thickBot="1" x14ac:dyDescent="0.6">
      <c r="D15" s="14" t="s">
        <v>12</v>
      </c>
      <c r="E15" s="13">
        <v>0.2</v>
      </c>
      <c r="F15" s="12"/>
    </row>
    <row r="16" spans="2:6" ht="29.7" customHeight="1" thickBot="1" x14ac:dyDescent="0.6">
      <c r="D16" s="25" t="s">
        <v>13</v>
      </c>
      <c r="E16" s="26"/>
      <c r="F16" s="24">
        <f>F14*(1+E15)</f>
        <v>2946</v>
      </c>
    </row>
  </sheetData>
  <sheetProtection formatCells="0"/>
  <mergeCells count="2">
    <mergeCell ref="D14:E14"/>
    <mergeCell ref="D16:E16"/>
  </mergeCells>
  <hyperlinks>
    <hyperlink ref="B1" r:id="rId1" display="Bonache.fr" xr:uid="{7A416E30-3CDB-4EFD-9DAD-214AA441459C}"/>
    <hyperlink ref="C1" r:id="rId2" xr:uid="{CF31612D-3C73-4AF6-B183-2B808CFF3AE2}"/>
    <hyperlink ref="D1" r:id="rId3" xr:uid="{D5E05519-9B23-4EAA-96AC-88E0CC5C8AA8}"/>
    <hyperlink ref="F1" r:id="rId4" xr:uid="{2E5A41CA-76FA-4B87-82D2-C0845D6595A5}"/>
  </hyperlinks>
  <pageMargins left="0.7" right="0.7" top="0.75" bottom="0.75" header="0.3" footer="0.3"/>
  <pageSetup paperSize="9" orientation="portrait" verticalDpi="30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721A91-6F93-42BB-B188-245CA44600C1}">
          <x14:formula1>
            <xm:f>Catalogue!$B$4:$B$12</xm:f>
          </x14:formula1>
          <xm:sqref>B4:B13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FA4C-1E91-4F43-821D-6C2A667D3AF2}">
  <dimension ref="B1:E12"/>
  <sheetViews>
    <sheetView workbookViewId="0">
      <selection activeCell="F8" sqref="F8"/>
    </sheetView>
  </sheetViews>
  <sheetFormatPr baseColWidth="10" defaultRowHeight="20.7" customHeight="1" x14ac:dyDescent="0.55000000000000004"/>
  <cols>
    <col min="1" max="1" width="10.9453125" style="1"/>
    <col min="2" max="2" width="16.3671875" style="1" customWidth="1"/>
    <col min="3" max="3" width="39.26171875" style="1" customWidth="1"/>
    <col min="4" max="4" width="25.05078125" style="1" bestFit="1" customWidth="1"/>
    <col min="5" max="5" width="19.5234375" style="1" bestFit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32.700000000000003" customHeight="1" thickBot="1" x14ac:dyDescent="0.6">
      <c r="B1" s="2" t="s">
        <v>3</v>
      </c>
      <c r="C1" s="3" t="s">
        <v>0</v>
      </c>
      <c r="D1" s="4" t="s">
        <v>1</v>
      </c>
      <c r="E1" s="5" t="s">
        <v>2</v>
      </c>
    </row>
    <row r="2" spans="2:5" ht="20.7" customHeight="1" thickBot="1" x14ac:dyDescent="0.6"/>
    <row r="3" spans="2:5" ht="36.9" customHeight="1" thickBot="1" x14ac:dyDescent="0.6">
      <c r="B3" s="6" t="s">
        <v>4</v>
      </c>
      <c r="C3" s="7" t="s">
        <v>14</v>
      </c>
      <c r="D3" s="19" t="s">
        <v>15</v>
      </c>
    </row>
    <row r="4" spans="2:5" ht="20.7" customHeight="1" thickBot="1" x14ac:dyDescent="0.6">
      <c r="B4" s="17" t="s">
        <v>5</v>
      </c>
      <c r="C4" s="17" t="s">
        <v>16</v>
      </c>
      <c r="D4" s="18">
        <v>250</v>
      </c>
    </row>
    <row r="5" spans="2:5" ht="20.7" customHeight="1" thickBot="1" x14ac:dyDescent="0.6">
      <c r="B5" s="15" t="s">
        <v>17</v>
      </c>
      <c r="C5" s="15" t="s">
        <v>18</v>
      </c>
      <c r="D5" s="16">
        <v>325</v>
      </c>
    </row>
    <row r="6" spans="2:5" ht="20.7" customHeight="1" thickBot="1" x14ac:dyDescent="0.6">
      <c r="B6" s="15" t="s">
        <v>6</v>
      </c>
      <c r="C6" s="15" t="s">
        <v>19</v>
      </c>
      <c r="D6" s="16">
        <v>175</v>
      </c>
    </row>
    <row r="7" spans="2:5" ht="20.7" customHeight="1" thickBot="1" x14ac:dyDescent="0.6">
      <c r="B7" s="15" t="s">
        <v>20</v>
      </c>
      <c r="C7" s="15" t="s">
        <v>21</v>
      </c>
      <c r="D7" s="16">
        <v>290</v>
      </c>
    </row>
    <row r="8" spans="2:5" ht="20.7" customHeight="1" thickBot="1" x14ac:dyDescent="0.6">
      <c r="B8" s="15" t="s">
        <v>8</v>
      </c>
      <c r="C8" s="15" t="s">
        <v>22</v>
      </c>
      <c r="D8" s="16">
        <v>445</v>
      </c>
    </row>
    <row r="9" spans="2:5" ht="20.7" customHeight="1" thickBot="1" x14ac:dyDescent="0.6">
      <c r="B9" s="15" t="s">
        <v>7</v>
      </c>
      <c r="C9" s="15" t="s">
        <v>23</v>
      </c>
      <c r="D9" s="16">
        <v>90</v>
      </c>
    </row>
    <row r="10" spans="2:5" ht="20.7" customHeight="1" thickBot="1" x14ac:dyDescent="0.6">
      <c r="B10" s="15" t="s">
        <v>24</v>
      </c>
      <c r="C10" s="15" t="s">
        <v>25</v>
      </c>
      <c r="D10" s="16">
        <v>85</v>
      </c>
    </row>
    <row r="11" spans="2:5" ht="20.7" customHeight="1" thickBot="1" x14ac:dyDescent="0.6">
      <c r="B11" s="15" t="s">
        <v>9</v>
      </c>
      <c r="C11" s="15" t="s">
        <v>26</v>
      </c>
      <c r="D11" s="16">
        <v>70</v>
      </c>
    </row>
    <row r="12" spans="2:5" ht="20.7" customHeight="1" thickBot="1" x14ac:dyDescent="0.6">
      <c r="B12" s="15" t="s">
        <v>10</v>
      </c>
      <c r="C12" s="15" t="s">
        <v>27</v>
      </c>
      <c r="D12" s="16">
        <v>105</v>
      </c>
    </row>
  </sheetData>
  <sheetProtection sheet="1" formatCells="0"/>
  <hyperlinks>
    <hyperlink ref="B1" r:id="rId1" display="Bonache.fr" xr:uid="{AB72B8AA-50C7-4505-9D5D-F38D6474C8C9}"/>
    <hyperlink ref="C1" r:id="rId2" xr:uid="{4CF8EF24-59B1-4F0F-BA54-93788EC888E2}"/>
    <hyperlink ref="D1" r:id="rId3" xr:uid="{8D173B55-24B1-43D3-8C0D-FCE61736CD3A}"/>
    <hyperlink ref="E1" r:id="rId4" xr:uid="{699F4775-B3FA-41FF-814D-309A7020190C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2020-06-24T14:22:48Z</dcterms:modified>
</cp:coreProperties>
</file>